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93DCD435-BC0A-42E6-8E0E-18E21183B48D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Siječanj 2026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'Siječanj 2026'!#REF!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'Siječanj 2026'!#REF!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" i="9" l="1"/>
  <c r="F9" i="9"/>
  <c r="B55" i="9" a="1"/>
  <c r="B55" i="9" s="1"/>
  <c r="C55" i="9" a="1"/>
  <c r="C55" i="9" s="1"/>
  <c r="B54" i="9" a="1"/>
  <c r="B54" i="9" s="1"/>
  <c r="C54" i="9" a="1"/>
  <c r="C54" i="9" s="1"/>
  <c r="B53" i="9" a="1"/>
  <c r="B53" i="9" s="1"/>
  <c r="C53" i="9" a="1"/>
  <c r="C53" i="9" s="1"/>
  <c r="B61" i="9" a="1"/>
  <c r="B61" i="9" s="1"/>
  <c r="C61" i="9" a="1"/>
  <c r="C61" i="9" s="1"/>
  <c r="C59" i="9" a="1"/>
  <c r="C59" i="9" s="1"/>
  <c r="B59" i="9" a="1"/>
  <c r="B59" i="9" s="1"/>
  <c r="C57" i="9" a="1"/>
  <c r="C57" i="9" s="1"/>
  <c r="B57" i="9" a="1"/>
  <c r="B57" i="9" s="1"/>
  <c r="C60" i="9" a="1"/>
  <c r="C60" i="9" s="1"/>
  <c r="B60" i="9" a="1"/>
  <c r="B60" i="9" s="1"/>
  <c r="B62" i="9" a="1"/>
  <c r="B62" i="9" s="1"/>
  <c r="C62" i="9" a="1"/>
  <c r="C62" i="9" s="1"/>
  <c r="B58" i="9" l="1" a="1"/>
  <c r="B58" i="9" s="1"/>
  <c r="C58" i="9" a="1"/>
  <c r="C58" i="9" s="1"/>
  <c r="F63" i="9" l="1"/>
  <c r="B56" i="9" a="1"/>
  <c r="B56" i="9" s="1"/>
  <c r="C56" i="9" a="1"/>
  <c r="C56" i="9" s="1"/>
  <c r="F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<sst xmlns="http://schemas.openxmlformats.org/spreadsheetml/2006/main" count="223" uniqueCount="107">
  <si>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</si>
  <si>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</si>
  <si>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</si>
  <si>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</si>
  <si>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</si>
  <si>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</si>
  <si>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</si>
  <si>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</si>
  <si>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</si>
  <si>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</si>
  <si>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</si>
  <si>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</si>
  <si>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</si>
  <si>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</si>
  <si>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</si>
  <si>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</si>
  <si>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</si>
  <si>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</si>
  <si>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</si>
  <si>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</si>
  <si>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</si>
  <si>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</si>
  <si>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</si>
  <si>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</si>
  <si>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</si>
  <si>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</si>
  <si>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</si>
  <si>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</si>
  <si>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</si>
  <si>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</si>
  <si>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</si>
  <si>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</si>
  <si>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</si>
  <si>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</si>
  <si>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</si>
  <si>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</si>
  <si>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</si>
  <si>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</si>
  <si>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</si>
  <si>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</si>
  <si>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</si>
  <si>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</si>
  <si>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</si>
  <si>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</si>
  <si>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</si>
  <si>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</si>
  <si>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</si>
  <si>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</si>
  <si>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</si>
  <si>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</si>
  <si>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</si>
  <si>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</si>
  <si>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</si>
  <si>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</si>
  <si>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</si>
  <si>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</si>
  <si>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</si>
  <si>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</si>
  <si>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</si>
  <si>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</si>
  <si>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</si>
  <si>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</si>
  <si>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</si>
  <si>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</si>
  <si>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</si>
  <si>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</si>
  <si>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</si>
  <si>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</si>
  <si>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</si>
  <si>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</si>
  <si>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</si>
  <si>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</si>
  <si>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</si>
  <si>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</si>
  <si>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</si>
  <si>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</si>
  <si>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</si>
  <si>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</si>
  <si>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</si>
  <si>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</si>
  <si>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</si>
  <si>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</si>
  <si>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</si>
  <si>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32115 - NAKNADE ZA PRIJEVOZ NA SLUŽBENOM PUTU U ZEMLJI</t>
  </si>
  <si>
    <t xml:space="preserve">DRŽAVNI PRORAČUN </t>
  </si>
  <si>
    <t>HEP-OPSKRBA D.O.O.</t>
  </si>
  <si>
    <t>MEĐIMURJE-PLIN D.O.O.</t>
  </si>
  <si>
    <t>ČAKOVEC</t>
  </si>
  <si>
    <t>VIRKOM D.O.O.</t>
  </si>
  <si>
    <t>HRVATSKI TELEKOM D.D.</t>
  </si>
  <si>
    <t>VELIKA GORICA</t>
  </si>
  <si>
    <t>32121 - PRIJEVOZ ZAPOSLENIKA</t>
  </si>
  <si>
    <t>32372 - UGOVORI O DJELU</t>
  </si>
  <si>
    <t>32111 - DNEVNICE ZA SLUŽBENI PUT U ZEMLJI</t>
  </si>
  <si>
    <t>31213 - DAROVI</t>
  </si>
  <si>
    <t>31215 - NAKNADE ZA BOLEST, INVALIDNOST I SMRTNI SLUČAJ</t>
  </si>
  <si>
    <t>Siječanj 2026.g.</t>
  </si>
  <si>
    <t>32311 - Usluge telefona</t>
  </si>
  <si>
    <t>32244 - Ostali materijal za tekuće i investicijsko održavanje</t>
  </si>
  <si>
    <t>32233 - Plin</t>
  </si>
  <si>
    <t>32231 - Električna energija</t>
  </si>
  <si>
    <t>32342 - Iznošenje i odvoz smeća</t>
  </si>
  <si>
    <t>32341 - Opskrba vodom</t>
  </si>
  <si>
    <t>HP - HRVATSKA POŠTA D.D.</t>
  </si>
  <si>
    <t>32313 - Poštarina</t>
  </si>
  <si>
    <t>UDRUGA MATEMATIČARA OSIJEK</t>
  </si>
  <si>
    <t>32131 - Seminari, savjetovanja i simpoziji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</si>
</sst>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0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39"/>
      <tableStyleElement type="headerRow" dxfId="138"/>
      <tableStyleElement type="totalRow" dxfId="137"/>
      <tableStyleElement type="firstColumn" dxfId="136"/>
      <tableStyleElement type="lastColumn" dxfId="135"/>
      <tableStyleElement type="firstRowStripe" dxfId="134"/>
      <tableStyleElement type="firstColumnStripe" dxfId="13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25" totalsRowDxfId="124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23" totalsRowDxfId="122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1" totalsRowDxfId="120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19" totalsRowDxfId="118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17" totalsRowDxfId="116"/>
    <tableColumn id="1" xr3:uid="{00000000-0010-0000-0000-000001000000}" name="Naziv platitelja " dataDxfId="115" totalsRowDxfId="114"/>
    <tableColumn id="11" xr3:uid="{00000000-0010-0000-0000-00000B000000}" name="Iznos" totalsRowFunction="count" dataDxfId="113" totalsRowDxfId="11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63" dataDxfId="41" totalsRowDxfId="40">
  <autoFilter ref="A6:F63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39" totalsRowDxfId="38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37" totalsRowDxfId="36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35" totalsRowDxfId="34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33" totalsRowDxfId="32"/>
    <tableColumn id="1" xr3:uid="{00000000-0010-0000-0100-000001000000}" name="Naziv platitelja " dataDxfId="31" totalsRowDxfId="30"/>
    <tableColumn id="11" xr3:uid="{00000000-0010-0000-0100-00000B000000}" name="Iznos" totalsRowFunction="count" dataDxfId="29" totalsRowDxfId="2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12" dataDxfId="11" totalsRowDxfId="10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9" totalsRowDxfId="8"/>
    <tableColumn id="8" xr3:uid="{00000000-0010-0000-0200-000008000000}" name="OIB primatelja" dataDxfId="7" totalsRowDxfId="6" dataCellStyle="Normalno"/>
    <tableColumn id="10" xr3:uid="{00000000-0010-0000-0200-00000A000000}" name="Sjedište primatelja" dataDxfId="5" totalsRowDxfId="4" dataCellStyle="Normalno"/>
    <tableColumn id="3" xr3:uid="{00000000-0010-0000-0200-000003000000}" name="Vrsta rashoda i izdatka" dataDxfId="3" totalsRowDxfId="2"/>
    <tableColumn id="11" xr3:uid="{00000000-0010-0000-0200-00000B000000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2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0" t="s">
        <v>79</v>
      </c>
      <c r="D3" s="44"/>
      <c r="E3" s="44"/>
      <c r="F3" s="44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132" priority="7">
      <formula>MOD(ROW(),2)=0</formula>
    </cfRule>
  </conditionalFormatting>
  <conditionalFormatting sqref="A7:E7 A8:D11 E8:E31">
    <cfRule type="expression" dxfId="131" priority="6">
      <formula>MOD(ROW(),2)=0</formula>
    </cfRule>
  </conditionalFormatting>
  <conditionalFormatting sqref="C12:D16 D18 C19:D22 A23:D24 A25:C26 C17 A27:D31 A32:E37">
    <cfRule type="expression" dxfId="130" priority="25">
      <formula>MOD(ROW(),2)=0</formula>
    </cfRule>
  </conditionalFormatting>
  <conditionalFormatting sqref="D25:D26">
    <cfRule type="expression" dxfId="129" priority="3">
      <formula>MOD(ROW(),2)=0</formula>
    </cfRule>
  </conditionalFormatting>
  <conditionalFormatting sqref="F7:F38">
    <cfRule type="expression" dxfId="128" priority="4">
      <formula>MOD(ROW(),2)=0</formula>
    </cfRule>
    <cfRule type="expression" dxfId="127" priority="5">
      <formula>MOD(ROW(),2)=1</formula>
    </cfRule>
  </conditionalFormatting>
  <conditionalFormatting sqref="D17">
    <cfRule type="expression" dxfId="126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67"/>
  <sheetViews>
    <sheetView showGridLines="0" tabSelected="1" topLeftCell="A10" zoomScaleNormal="100" workbookViewId="0">
      <selection activeCell="A55" sqref="A55:XFD55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3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5" t="s">
        <v>79</v>
      </c>
      <c r="D3" s="44"/>
      <c r="E3" s="44"/>
      <c r="F3" s="44"/>
      <c r="G3" s="4"/>
    </row>
    <row r="4" spans="1:8" ht="44.1" customHeight="1" x14ac:dyDescent="0.25">
      <c r="A4" s="32" t="s">
        <v>96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37" t="s">
        <v>89</v>
      </c>
      <c r="B7" s="10">
        <v>81793146560</v>
      </c>
      <c r="C7" s="5" t="s">
        <v>3</v>
      </c>
      <c r="D7" s="11" t="s">
        <v>97</v>
      </c>
      <c r="E7" s="11" t="s">
        <v>68</v>
      </c>
      <c r="F7" s="12">
        <f>52.16+101.15+11.63</f>
        <v>164.94</v>
      </c>
      <c r="H7" s="28"/>
    </row>
    <row r="8" spans="1:8" s="2" customFormat="1" ht="33.75" customHeight="1" x14ac:dyDescent="0.25">
      <c r="A8" s="37" t="s">
        <v>25</v>
      </c>
      <c r="B8" s="10">
        <v>48092682308</v>
      </c>
      <c r="C8" s="5" t="s">
        <v>22</v>
      </c>
      <c r="D8" s="11" t="s">
        <v>98</v>
      </c>
      <c r="E8" s="11" t="s">
        <v>68</v>
      </c>
      <c r="F8" s="12">
        <v>65.400000000000006</v>
      </c>
      <c r="H8" s="28"/>
    </row>
    <row r="9" spans="1:8" s="2" customFormat="1" ht="34.5" customHeight="1" x14ac:dyDescent="0.25">
      <c r="A9" s="37" t="s">
        <v>86</v>
      </c>
      <c r="B9" s="10">
        <v>29035933600</v>
      </c>
      <c r="C9" s="5" t="s">
        <v>87</v>
      </c>
      <c r="D9" s="34" t="s">
        <v>99</v>
      </c>
      <c r="E9" s="11" t="s">
        <v>68</v>
      </c>
      <c r="F9" s="12">
        <f>560.92+9167.6</f>
        <v>9728.52</v>
      </c>
      <c r="H9" s="28"/>
    </row>
    <row r="10" spans="1:8" s="2" customFormat="1" ht="33.75" customHeight="1" x14ac:dyDescent="0.25">
      <c r="A10" s="37" t="s">
        <v>85</v>
      </c>
      <c r="B10" s="10">
        <v>63073332379</v>
      </c>
      <c r="C10" s="5" t="s">
        <v>3</v>
      </c>
      <c r="D10" s="36" t="s">
        <v>100</v>
      </c>
      <c r="E10" s="11" t="s">
        <v>68</v>
      </c>
      <c r="F10" s="12">
        <v>2319.81</v>
      </c>
      <c r="H10" s="28"/>
    </row>
    <row r="11" spans="1:8" s="2" customFormat="1" ht="44.25" customHeight="1" x14ac:dyDescent="0.25">
      <c r="A11" s="37" t="s">
        <v>31</v>
      </c>
      <c r="B11" s="10">
        <v>54521868069</v>
      </c>
      <c r="C11" s="5" t="s">
        <v>22</v>
      </c>
      <c r="D11" s="36" t="s">
        <v>101</v>
      </c>
      <c r="E11" s="11" t="s">
        <v>68</v>
      </c>
      <c r="F11" s="12">
        <v>16.95</v>
      </c>
      <c r="H11" s="28"/>
    </row>
    <row r="12" spans="1:8" s="2" customFormat="1" ht="40.5" customHeight="1" x14ac:dyDescent="0.25">
      <c r="A12" s="38" t="s">
        <v>88</v>
      </c>
      <c r="B12" s="10">
        <v>55802054231</v>
      </c>
      <c r="C12" s="5" t="s">
        <v>22</v>
      </c>
      <c r="D12" s="11" t="s">
        <v>102</v>
      </c>
      <c r="E12" s="11" t="s">
        <v>68</v>
      </c>
      <c r="F12" s="12">
        <v>256.83</v>
      </c>
      <c r="H12" s="28"/>
    </row>
    <row r="13" spans="1:8" s="2" customFormat="1" ht="48" customHeight="1" x14ac:dyDescent="0.25">
      <c r="A13" s="38" t="s">
        <v>103</v>
      </c>
      <c r="B13" s="10">
        <v>87311810356</v>
      </c>
      <c r="C13" s="5" t="s">
        <v>90</v>
      </c>
      <c r="D13" s="34" t="s">
        <v>104</v>
      </c>
      <c r="E13" s="11" t="s">
        <v>68</v>
      </c>
      <c r="F13" s="12">
        <v>47.79</v>
      </c>
      <c r="H13" s="28"/>
    </row>
    <row r="14" spans="1:8" s="2" customFormat="1" ht="33.75" customHeight="1" x14ac:dyDescent="0.25">
      <c r="A14" s="37" t="s">
        <v>105</v>
      </c>
      <c r="B14" s="10">
        <v>87908305811</v>
      </c>
      <c r="C14" s="5" t="s">
        <v>4</v>
      </c>
      <c r="D14" s="36" t="s">
        <v>106</v>
      </c>
      <c r="E14" s="11" t="s">
        <v>68</v>
      </c>
      <c r="F14" s="12">
        <v>30</v>
      </c>
      <c r="H14" s="28"/>
    </row>
    <row r="15" spans="1:8" s="2" customFormat="1" ht="33.75" hidden="1" customHeight="1" x14ac:dyDescent="0.25">
      <c r="A15" s="37"/>
      <c r="B15" s="10"/>
      <c r="C15" s="5"/>
      <c r="D15" s="11"/>
      <c r="E15" s="11"/>
      <c r="F15" s="12"/>
      <c r="H15" s="28"/>
    </row>
    <row r="16" spans="1:8" s="2" customFormat="1" ht="33.75" hidden="1" customHeight="1" x14ac:dyDescent="0.25">
      <c r="A16" s="37"/>
      <c r="B16" s="10"/>
      <c r="C16" s="5"/>
      <c r="D16" s="34"/>
      <c r="E16" s="5"/>
      <c r="F16" s="12"/>
      <c r="H16" s="28"/>
    </row>
    <row r="17" spans="1:8" s="2" customFormat="1" ht="33.75" hidden="1" customHeight="1" x14ac:dyDescent="0.25">
      <c r="A17" s="14"/>
      <c r="B17" s="16"/>
      <c r="C17" s="5"/>
      <c r="D17" s="11"/>
      <c r="E17" s="11"/>
      <c r="F17" s="12"/>
      <c r="H17" s="28"/>
    </row>
    <row r="18" spans="1:8" s="2" customFormat="1" ht="33.75" hidden="1" customHeight="1" x14ac:dyDescent="0.25">
      <c r="A18" s="14"/>
      <c r="B18" s="16"/>
      <c r="C18" s="5"/>
      <c r="D18" s="5"/>
      <c r="E18" s="11"/>
      <c r="F18" s="12"/>
      <c r="H18" s="28"/>
    </row>
    <row r="19" spans="1:8" s="2" customFormat="1" ht="33.75" hidden="1" customHeight="1" x14ac:dyDescent="0.25">
      <c r="A19" s="14"/>
      <c r="B19" s="10"/>
      <c r="C19" s="5"/>
      <c r="D19" s="36"/>
      <c r="E19" s="11"/>
      <c r="F19" s="12"/>
      <c r="H19" s="28"/>
    </row>
    <row r="20" spans="1:8" s="2" customFormat="1" ht="33.75" hidden="1" customHeight="1" x14ac:dyDescent="0.25">
      <c r="A20" s="14"/>
      <c r="B20" s="10"/>
      <c r="C20" s="5"/>
      <c r="D20" s="11"/>
      <c r="E20" s="11"/>
      <c r="F20" s="12"/>
      <c r="H20" s="28"/>
    </row>
    <row r="21" spans="1:8" s="2" customFormat="1" ht="33.75" hidden="1" customHeight="1" x14ac:dyDescent="0.25">
      <c r="A21" s="14"/>
      <c r="B21" s="10"/>
      <c r="C21" s="5"/>
      <c r="D21" s="11"/>
      <c r="E21" s="11"/>
      <c r="F21" s="12"/>
      <c r="H21" s="28"/>
    </row>
    <row r="22" spans="1:8" s="2" customFormat="1" ht="33.75" hidden="1" customHeight="1" x14ac:dyDescent="0.25">
      <c r="A22" s="14"/>
      <c r="B22" s="10"/>
      <c r="C22" s="5"/>
      <c r="D22" s="11"/>
      <c r="E22" s="11"/>
      <c r="F22" s="12"/>
      <c r="H22" s="28"/>
    </row>
    <row r="23" spans="1:8" s="2" customFormat="1" ht="33.75" hidden="1" customHeight="1" x14ac:dyDescent="0.25">
      <c r="A23" s="14"/>
      <c r="B23" s="16"/>
      <c r="C23" s="5"/>
      <c r="D23" s="5"/>
      <c r="E23" s="11"/>
      <c r="F23" s="12"/>
      <c r="H23" s="28"/>
    </row>
    <row r="24" spans="1:8" s="2" customFormat="1" ht="33.75" hidden="1" customHeight="1" x14ac:dyDescent="0.25">
      <c r="A24" s="14"/>
      <c r="B24" s="16"/>
      <c r="C24" s="5"/>
      <c r="D24" s="11"/>
      <c r="E24" s="11"/>
      <c r="F24" s="12"/>
      <c r="H24" s="28"/>
    </row>
    <row r="25" spans="1:8" s="2" customFormat="1" ht="33.75" hidden="1" customHeight="1" x14ac:dyDescent="0.25">
      <c r="A25" s="14"/>
      <c r="B25" s="10"/>
      <c r="C25" s="5"/>
      <c r="D25" s="11"/>
      <c r="E25" s="11"/>
      <c r="F25" s="12"/>
      <c r="H25" s="28"/>
    </row>
    <row r="26" spans="1:8" s="2" customFormat="1" ht="33.75" hidden="1" customHeight="1" x14ac:dyDescent="0.25">
      <c r="A26" s="14"/>
      <c r="B26" s="10"/>
      <c r="C26" s="5"/>
      <c r="D26" s="11"/>
      <c r="E26" s="11"/>
      <c r="F26" s="12"/>
      <c r="H26" s="28"/>
    </row>
    <row r="27" spans="1:8" s="2" customFormat="1" ht="33.75" hidden="1" customHeight="1" x14ac:dyDescent="0.25">
      <c r="A27" s="14"/>
      <c r="B27" s="10"/>
      <c r="C27" s="5"/>
      <c r="D27" s="11"/>
      <c r="E27" s="11"/>
      <c r="F27" s="12"/>
      <c r="H27" s="28"/>
    </row>
    <row r="28" spans="1:8" s="2" customFormat="1" ht="33.75" hidden="1" customHeight="1" x14ac:dyDescent="0.25">
      <c r="A28" s="14"/>
      <c r="B28" s="10"/>
      <c r="C28" s="5"/>
      <c r="D28" s="11"/>
      <c r="E28" s="11"/>
      <c r="F28" s="12"/>
      <c r="H28" s="28"/>
    </row>
    <row r="29" spans="1:8" s="2" customFormat="1" ht="33.75" hidden="1" customHeight="1" x14ac:dyDescent="0.25">
      <c r="A29" s="14"/>
      <c r="B29" s="10"/>
      <c r="C29" s="5"/>
      <c r="D29" s="11"/>
      <c r="E29" s="11"/>
      <c r="F29" s="12"/>
      <c r="H29" s="28"/>
    </row>
    <row r="30" spans="1:8" s="2" customFormat="1" ht="33.75" hidden="1" customHeight="1" x14ac:dyDescent="0.25">
      <c r="A30" s="14"/>
      <c r="B30" s="10"/>
      <c r="C30" s="5"/>
      <c r="D30" s="36"/>
      <c r="E30" s="11"/>
      <c r="F30" s="12"/>
      <c r="H30" s="28"/>
    </row>
    <row r="31" spans="1:8" s="2" customFormat="1" ht="33.75" hidden="1" customHeight="1" x14ac:dyDescent="0.25">
      <c r="A31" s="14"/>
      <c r="B31" s="10"/>
      <c r="C31" s="5"/>
      <c r="D31" s="11"/>
      <c r="E31" s="11"/>
      <c r="F31" s="12"/>
      <c r="H31" s="28"/>
    </row>
    <row r="32" spans="1:8" s="2" customFormat="1" ht="33.75" hidden="1" customHeight="1" x14ac:dyDescent="0.25">
      <c r="A32" s="14"/>
      <c r="B32" s="10"/>
      <c r="C32" s="5"/>
      <c r="D32" s="11"/>
      <c r="E32" s="11"/>
      <c r="F32" s="12"/>
      <c r="H32" s="28"/>
    </row>
    <row r="33" spans="1:8" s="2" customFormat="1" ht="33.75" hidden="1" customHeight="1" x14ac:dyDescent="0.25">
      <c r="A33" s="14"/>
      <c r="B33" s="10"/>
      <c r="C33" s="5"/>
      <c r="D33" s="36"/>
      <c r="E33" s="11"/>
      <c r="F33" s="12"/>
      <c r="H33" s="28"/>
    </row>
    <row r="34" spans="1:8" s="2" customFormat="1" ht="33.75" hidden="1" customHeight="1" x14ac:dyDescent="0.25">
      <c r="A34" s="14"/>
      <c r="B34" s="10"/>
      <c r="C34" s="5"/>
      <c r="D34" s="5"/>
      <c r="E34" s="11"/>
      <c r="F34" s="12"/>
      <c r="H34" s="28"/>
    </row>
    <row r="35" spans="1:8" s="2" customFormat="1" ht="33.75" hidden="1" customHeight="1" x14ac:dyDescent="0.25">
      <c r="A35" s="14"/>
      <c r="B35" s="10"/>
      <c r="C35" s="5"/>
      <c r="D35" s="11"/>
      <c r="E35" s="11"/>
      <c r="F35" s="12"/>
      <c r="H35" s="28"/>
    </row>
    <row r="36" spans="1:8" s="2" customFormat="1" ht="33.75" hidden="1" customHeight="1" x14ac:dyDescent="0.25">
      <c r="A36" s="14"/>
      <c r="B36" s="10"/>
      <c r="C36" s="5"/>
      <c r="D36" s="5"/>
      <c r="E36" s="11"/>
      <c r="F36" s="12"/>
      <c r="H36" s="28"/>
    </row>
    <row r="37" spans="1:8" s="2" customFormat="1" ht="33.75" hidden="1" customHeight="1" x14ac:dyDescent="0.25">
      <c r="A37" s="14"/>
      <c r="B37" s="10"/>
      <c r="C37" s="5"/>
      <c r="D37" s="5"/>
      <c r="E37" s="11"/>
      <c r="F37" s="12"/>
      <c r="H37" s="28"/>
    </row>
    <row r="38" spans="1:8" s="2" customFormat="1" ht="33.75" hidden="1" customHeight="1" x14ac:dyDescent="0.25">
      <c r="A38" s="14"/>
      <c r="B38" s="10"/>
      <c r="C38" s="5"/>
      <c r="D38" s="11"/>
      <c r="E38" s="11"/>
      <c r="F38" s="12"/>
      <c r="H38" s="28"/>
    </row>
    <row r="39" spans="1:8" s="2" customFormat="1" ht="33.75" hidden="1" customHeight="1" x14ac:dyDescent="0.25">
      <c r="A39" s="14"/>
      <c r="B39" s="10"/>
      <c r="C39" s="5"/>
      <c r="D39" s="5"/>
      <c r="E39" s="11"/>
      <c r="F39" s="12"/>
      <c r="H39" s="28"/>
    </row>
    <row r="40" spans="1:8" s="2" customFormat="1" ht="33.75" hidden="1" customHeight="1" x14ac:dyDescent="0.25">
      <c r="A40" s="37"/>
      <c r="B40" s="10"/>
      <c r="C40" s="5"/>
      <c r="D40" s="5"/>
      <c r="E40" s="11"/>
      <c r="F40" s="12"/>
      <c r="H40" s="28"/>
    </row>
    <row r="41" spans="1:8" s="2" customFormat="1" ht="33.75" hidden="1" customHeight="1" x14ac:dyDescent="0.25">
      <c r="A41" s="37"/>
      <c r="B41" s="10"/>
      <c r="C41" s="5"/>
      <c r="D41" s="5"/>
      <c r="E41" s="11"/>
      <c r="F41" s="12"/>
      <c r="H41" s="28"/>
    </row>
    <row r="42" spans="1:8" s="2" customFormat="1" ht="33.75" hidden="1" customHeight="1" x14ac:dyDescent="0.25">
      <c r="A42" s="37"/>
      <c r="B42" s="10"/>
      <c r="C42" s="5"/>
      <c r="D42" s="5"/>
      <c r="E42" s="11"/>
      <c r="F42" s="12"/>
      <c r="H42" s="28"/>
    </row>
    <row r="43" spans="1:8" s="2" customFormat="1" ht="33.75" hidden="1" customHeight="1" x14ac:dyDescent="0.25">
      <c r="A43" s="37"/>
      <c r="B43" s="10"/>
      <c r="C43" s="5"/>
      <c r="D43" s="5"/>
      <c r="E43" s="11"/>
      <c r="F43" s="12"/>
      <c r="H43" s="28"/>
    </row>
    <row r="44" spans="1:8" s="2" customFormat="1" ht="33.75" hidden="1" customHeight="1" x14ac:dyDescent="0.25">
      <c r="A44" s="37"/>
      <c r="B44" s="10"/>
      <c r="C44" s="5"/>
      <c r="D44" s="5"/>
      <c r="E44" s="11"/>
      <c r="F44" s="12"/>
      <c r="H44" s="28"/>
    </row>
    <row r="45" spans="1:8" s="2" customFormat="1" ht="33.75" hidden="1" customHeight="1" x14ac:dyDescent="0.25">
      <c r="A45" s="14"/>
      <c r="B45" s="16"/>
      <c r="C45" s="5"/>
      <c r="D45" s="5"/>
      <c r="E45" s="11"/>
      <c r="F45" s="12"/>
      <c r="H45" s="28"/>
    </row>
    <row r="46" spans="1:8" s="2" customFormat="1" ht="33.75" hidden="1" customHeight="1" x14ac:dyDescent="0.25">
      <c r="A46" s="37"/>
      <c r="B46" s="10"/>
      <c r="C46" s="5"/>
      <c r="D46" s="5"/>
      <c r="E46" s="11"/>
      <c r="F46" s="12"/>
      <c r="H46" s="28"/>
    </row>
    <row r="47" spans="1:8" s="2" customFormat="1" ht="33.75" hidden="1" customHeight="1" x14ac:dyDescent="0.25">
      <c r="A47" s="37"/>
      <c r="B47" s="10"/>
      <c r="C47" s="5"/>
      <c r="D47" s="5"/>
      <c r="E47" s="11"/>
      <c r="F47" s="12"/>
      <c r="H47" s="28"/>
    </row>
    <row r="48" spans="1:8" s="2" customFormat="1" ht="33.75" hidden="1" customHeight="1" x14ac:dyDescent="0.25">
      <c r="A48" s="37"/>
      <c r="B48" s="10"/>
      <c r="C48" s="5"/>
      <c r="D48" s="5"/>
      <c r="E48" s="11"/>
      <c r="F48" s="12"/>
      <c r="H48" s="28"/>
    </row>
    <row r="49" spans="1:8" s="2" customFormat="1" ht="33.75" hidden="1" customHeight="1" x14ac:dyDescent="0.25">
      <c r="A49" s="14"/>
      <c r="B49" s="10"/>
      <c r="C49" s="5"/>
      <c r="D49" s="5"/>
      <c r="E49" s="11"/>
      <c r="F49" s="12"/>
      <c r="H49" s="28"/>
    </row>
    <row r="50" spans="1:8" s="2" customFormat="1" ht="33.75" hidden="1" customHeight="1" x14ac:dyDescent="0.25">
      <c r="A50" s="14"/>
      <c r="B50" s="10"/>
      <c r="C50" s="5"/>
      <c r="D50" s="5"/>
      <c r="E50" s="11"/>
      <c r="F50" s="12"/>
      <c r="H50" s="28"/>
    </row>
    <row r="51" spans="1:8" s="2" customFormat="1" ht="33.75" hidden="1" customHeight="1" x14ac:dyDescent="0.25">
      <c r="A51" s="14"/>
      <c r="B51" s="10"/>
      <c r="C51" s="5"/>
      <c r="D51" s="11"/>
      <c r="E51" s="11"/>
      <c r="F51" s="12"/>
      <c r="H51" s="28"/>
    </row>
    <row r="52" spans="1:8" s="2" customFormat="1" ht="33.75" hidden="1" customHeight="1" x14ac:dyDescent="0.25">
      <c r="A52" s="14" t="s">
        <v>70</v>
      </c>
      <c r="B52" s="10"/>
      <c r="C52" s="5"/>
      <c r="D52" s="11" t="s">
        <v>75</v>
      </c>
      <c r="E52" s="11" t="s">
        <v>68</v>
      </c>
      <c r="F52" s="12"/>
      <c r="H52" s="28"/>
    </row>
    <row r="53" spans="1:8" s="2" customFormat="1" ht="33.75" hidden="1" customHeight="1" x14ac:dyDescent="0.25">
      <c r="A53" s="14" t="s">
        <v>70</v>
      </c>
      <c r="B53" s="10" t="str" cm="1">
        <f t="array" ref="B53">IFERROR(INDEX(#REF!,SMALL(IF(#REF!=rngInvoice,ROW(#REF!)-ROW(#REF!)), ROW(49:49)), MATCH($B$6,#REF!, 0)),"")</f>
        <v/>
      </c>
      <c r="C53" s="5" t="str" cm="1">
        <f t="array" ref="C53">IFERROR(INDEX(#REF!,SMALL(IF(#REF!=rngInvoice,ROW(#REF!)-ROW(#REF!)), ROW(49:49)), MATCH($C$6,#REF!, 0)),"")</f>
        <v/>
      </c>
      <c r="D53" s="5" t="s">
        <v>94</v>
      </c>
      <c r="E53" s="11" t="s">
        <v>82</v>
      </c>
      <c r="F53" s="12"/>
      <c r="H53" s="28"/>
    </row>
    <row r="54" spans="1:8" s="2" customFormat="1" ht="33.75" customHeight="1" x14ac:dyDescent="0.25">
      <c r="A54" s="14" t="s">
        <v>70</v>
      </c>
      <c r="B54" s="10" t="str" cm="1">
        <f t="array" ref="B54">IFERROR(INDEX(#REF!,SMALL(IF(#REF!=rngInvoice,ROW(#REF!)-ROW(#REF!)), ROW(50:50)), MATCH($B$6,#REF!, 0)),"")</f>
        <v/>
      </c>
      <c r="C54" s="5" t="str" cm="1">
        <f t="array" ref="C54">IFERROR(INDEX(#REF!,SMALL(IF(#REF!=rngInvoice,ROW(#REF!)-ROW(#REF!)), ROW(50:50)), MATCH($C$6,#REF!, 0)),"")</f>
        <v/>
      </c>
      <c r="D54" s="5" t="s">
        <v>95</v>
      </c>
      <c r="E54" s="11" t="s">
        <v>82</v>
      </c>
      <c r="F54" s="12">
        <v>441.44</v>
      </c>
      <c r="H54" s="28"/>
    </row>
    <row r="55" spans="1:8" s="2" customFormat="1" ht="33.75" hidden="1" customHeight="1" x14ac:dyDescent="0.25">
      <c r="A55" s="14" t="s">
        <v>70</v>
      </c>
      <c r="B55" s="10" t="str" cm="1">
        <f t="array" ref="B55">IFERROR(INDEX(#REF!,SMALL(IF(#REF!=rngInvoice,ROW(#REF!)-ROW(#REF!)), ROW(51:51)), MATCH($B$6,#REF!, 0)),"")</f>
        <v/>
      </c>
      <c r="C55" s="5" t="str" cm="1">
        <f t="array" ref="C55">IFERROR(INDEX(#REF!,SMALL(IF(#REF!=rngInvoice,ROW(#REF!)-ROW(#REF!)), ROW(51:51)), MATCH($C$6,#REF!, 0)),"")</f>
        <v/>
      </c>
      <c r="D55" s="5" t="s">
        <v>76</v>
      </c>
      <c r="E55" s="11" t="s">
        <v>82</v>
      </c>
      <c r="F55" s="12"/>
      <c r="H55" s="28"/>
    </row>
    <row r="56" spans="1:8" s="2" customFormat="1" ht="33.950000000000003" customHeight="1" x14ac:dyDescent="0.25">
      <c r="A56" s="14" t="s">
        <v>70</v>
      </c>
      <c r="B56" s="10" t="str">
        <f t="array" ref="B56">IFERROR(INDEX(#REF!,SMALL(IF(#REF!=rngInvoice,ROW(#REF!)-ROW(#REF!)), ROW(#REF!)), MATCH($B$6,#REF!, 0)),"")</f>
        <v/>
      </c>
      <c r="C56" s="5" t="str">
        <f t="array" ref="C56">IFERROR(INDEX(#REF!,SMALL(IF(#REF!=rngInvoice,ROW(#REF!)-ROW(#REF!)), ROW(#REF!)), MATCH($C$6,#REF!, 0)),"")</f>
        <v/>
      </c>
      <c r="D56" s="5" t="s">
        <v>74</v>
      </c>
      <c r="E56" s="11" t="s">
        <v>82</v>
      </c>
      <c r="F56" s="12">
        <v>134458.62</v>
      </c>
      <c r="H56" s="28"/>
    </row>
    <row r="57" spans="1:8" s="2" customFormat="1" ht="33.950000000000003" customHeight="1" x14ac:dyDescent="0.25">
      <c r="A57" s="14" t="s">
        <v>70</v>
      </c>
      <c r="B57" s="10" t="str">
        <f t="array" ref="B57">IFERROR(INDEX(#REF!,SMALL(IF(#REF!=rngInvoice,ROW(#REF!)-ROW(#REF!)), ROW(#REF!)), MATCH($B$6,#REF!, 0)),"")</f>
        <v/>
      </c>
      <c r="C57" s="5" t="str">
        <f t="array" ref="C57">IFERROR(INDEX(#REF!,SMALL(IF(#REF!=rngInvoice,ROW(#REF!)-ROW(#REF!)), ROW(#REF!)), MATCH($C$6,#REF!, 0)),"")</f>
        <v/>
      </c>
      <c r="D57" s="5" t="s">
        <v>78</v>
      </c>
      <c r="E57" s="11" t="s">
        <v>82</v>
      </c>
      <c r="F57" s="12">
        <v>22185.67</v>
      </c>
      <c r="H57" s="28"/>
    </row>
    <row r="58" spans="1:8" s="2" customFormat="1" ht="33.950000000000003" customHeight="1" x14ac:dyDescent="0.25">
      <c r="A58" s="14" t="s">
        <v>70</v>
      </c>
      <c r="B58" s="10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5" t="s">
        <v>83</v>
      </c>
      <c r="E58" s="11" t="s">
        <v>68</v>
      </c>
      <c r="F58" s="12">
        <v>99.68</v>
      </c>
      <c r="H58" s="28"/>
    </row>
    <row r="59" spans="1:8" s="2" customFormat="1" ht="33.950000000000003" hidden="1" customHeight="1" x14ac:dyDescent="0.25">
      <c r="A59" s="14" t="s">
        <v>84</v>
      </c>
      <c r="B59" s="10" t="str" cm="1">
        <f t="array" ref="B59">IFERROR(INDEX(#REF!,SMALL(IF(#REF!=rngInvoice,ROW(#REF!)-ROW(#REF!)), ROW(#REF!)), MATCH($B$6,#REF!, 0)),"")</f>
        <v/>
      </c>
      <c r="C59" s="5" t="str" cm="1">
        <f t="array" ref="C59">IFERROR(INDEX(#REF!,SMALL(IF(#REF!=rngInvoice,ROW(#REF!)-ROW(#REF!)), ROW(#REF!)), MATCH($C$6,#REF!, 0)),"")</f>
        <v/>
      </c>
      <c r="D59" s="11" t="s">
        <v>72</v>
      </c>
      <c r="E59" s="11" t="s">
        <v>82</v>
      </c>
      <c r="F59" s="12"/>
      <c r="H59" s="28"/>
    </row>
    <row r="60" spans="1:8" s="2" customFormat="1" ht="33.950000000000003" customHeight="1" x14ac:dyDescent="0.25">
      <c r="A60" s="14" t="s">
        <v>70</v>
      </c>
      <c r="B60" s="10" t="str" cm="1">
        <f t="array" ref="B60">IFERROR(INDEX(#REF!,SMALL(IF(#REF!=rngInvoice,ROW(#REF!)-ROW(#REF!)), ROW(#REF!)), MATCH($B$6,#REF!, 0)),"")</f>
        <v/>
      </c>
      <c r="C60" s="5" t="str" cm="1">
        <f t="array" ref="C60">IFERROR(INDEX(#REF!,SMALL(IF(#REF!=rngInvoice,ROW(#REF!)-ROW(#REF!)), ROW(#REF!)), MATCH($C$6,#REF!, 0)),"")</f>
        <v/>
      </c>
      <c r="D60" s="5" t="s">
        <v>93</v>
      </c>
      <c r="E60" s="11" t="s">
        <v>68</v>
      </c>
      <c r="F60" s="12">
        <v>237</v>
      </c>
      <c r="H60" s="28"/>
    </row>
    <row r="61" spans="1:8" ht="33.950000000000003" customHeight="1" x14ac:dyDescent="0.25">
      <c r="A61" s="14" t="s">
        <v>70</v>
      </c>
      <c r="B61" s="10" t="str" cm="1">
        <f t="array" ref="B61">IFERROR(INDEX(#REF!,SMALL(IF(#REF!=rngInvoice,ROW(#REF!)-ROW(#REF!)), ROW(#REF!)), MATCH($B$6,#REF!, 0)),"")</f>
        <v/>
      </c>
      <c r="C61" s="5" t="str" cm="1">
        <f t="array" ref="C61">IFERROR(INDEX(#REF!,SMALL(IF(#REF!=rngInvoice,ROW(#REF!)-ROW(#REF!)), ROW(#REF!)), MATCH($C$6,#REF!, 0)),"")</f>
        <v/>
      </c>
      <c r="D61" s="5" t="s">
        <v>91</v>
      </c>
      <c r="E61" s="11" t="s">
        <v>68</v>
      </c>
      <c r="F61" s="12">
        <v>2454.13</v>
      </c>
    </row>
    <row r="62" spans="1:8" ht="33.950000000000003" customHeight="1" x14ac:dyDescent="0.25">
      <c r="A62" s="14" t="s">
        <v>70</v>
      </c>
      <c r="B62" s="10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5" t="s">
        <v>92</v>
      </c>
      <c r="E62" s="11" t="s">
        <v>82</v>
      </c>
      <c r="F62" s="12">
        <v>1395.28</v>
      </c>
    </row>
    <row r="63" spans="1:8" ht="33.950000000000003" customHeight="1" x14ac:dyDescent="0.25">
      <c r="A63" s="17" t="s">
        <v>7</v>
      </c>
      <c r="B63" s="18"/>
      <c r="C63" s="19"/>
      <c r="D63" s="19"/>
      <c r="E63" s="19"/>
      <c r="F63" s="20">
        <f>SUM(F7:F62)</f>
        <v>173902.05999999997</v>
      </c>
      <c r="G63" s="27"/>
      <c r="H63" s="1"/>
    </row>
    <row r="67" spans="6:6" ht="33.950000000000003" customHeight="1" x14ac:dyDescent="0.25">
      <c r="F67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A14:C14 C12 A12 A56:E56 A19:C19 D28 A22:C22 D24:D25 A31 C31 C52:C55 A58:E58 A17:A18 C17:C18 A15 C15:D15 A20:A21 C20:C21 A23:A26 C23:C26 A27:C30 A49:C51 A60:E63 A52:A55 E7:E55">
    <cfRule type="expression" dxfId="111" priority="259">
      <formula>MOD(ROW(),2)=0</formula>
    </cfRule>
  </conditionalFormatting>
  <conditionalFormatting sqref="F58 F60:F63 F7:F56">
    <cfRule type="expression" dxfId="110" priority="256">
      <formula>MOD(ROW(),2)=0</formula>
    </cfRule>
    <cfRule type="expression" dxfId="109" priority="257">
      <formula>MOD(ROW(),2)=1</formula>
    </cfRule>
  </conditionalFormatting>
  <conditionalFormatting sqref="A7">
    <cfRule type="expression" dxfId="108" priority="193">
      <formula>MOD(ROW(),2)=0</formula>
    </cfRule>
  </conditionalFormatting>
  <conditionalFormatting sqref="B7">
    <cfRule type="expression" dxfId="107" priority="192">
      <formula>MOD(ROW(),2)=0</formula>
    </cfRule>
  </conditionalFormatting>
  <conditionalFormatting sqref="C7">
    <cfRule type="expression" dxfId="106" priority="191">
      <formula>MOD(ROW(),2)=0</formula>
    </cfRule>
  </conditionalFormatting>
  <conditionalFormatting sqref="D7">
    <cfRule type="expression" dxfId="105" priority="190">
      <formula>MOD(ROW(),2)=0</formula>
    </cfRule>
  </conditionalFormatting>
  <conditionalFormatting sqref="B10">
    <cfRule type="expression" dxfId="104" priority="175">
      <formula>MOD(ROW(),2)=0</formula>
    </cfRule>
  </conditionalFormatting>
  <conditionalFormatting sqref="C10">
    <cfRule type="expression" dxfId="103" priority="182">
      <formula>MOD(ROW(),2)=0</formula>
    </cfRule>
  </conditionalFormatting>
  <conditionalFormatting sqref="A10">
    <cfRule type="expression" dxfId="102" priority="176">
      <formula>MOD(ROW(),2)=0</formula>
    </cfRule>
  </conditionalFormatting>
  <conditionalFormatting sqref="D17">
    <cfRule type="expression" dxfId="101" priority="133">
      <formula>MOD(ROW(),2)=0</formula>
    </cfRule>
  </conditionalFormatting>
  <conditionalFormatting sqref="D22">
    <cfRule type="expression" dxfId="100" priority="130">
      <formula>MOD(ROW(),2)=0</formula>
    </cfRule>
  </conditionalFormatting>
  <conditionalFormatting sqref="D9">
    <cfRule type="expression" dxfId="99" priority="135">
      <formula>MOD(ROW(),2)=0</formula>
    </cfRule>
  </conditionalFormatting>
  <conditionalFormatting sqref="D20">
    <cfRule type="expression" dxfId="98" priority="131">
      <formula>MOD(ROW(),2)=0</formula>
    </cfRule>
  </conditionalFormatting>
  <conditionalFormatting sqref="D51">
    <cfRule type="expression" dxfId="97" priority="110">
      <formula>MOD(ROW(),2)=0</formula>
    </cfRule>
  </conditionalFormatting>
  <conditionalFormatting sqref="A9">
    <cfRule type="expression" dxfId="96" priority="98">
      <formula>MOD(ROW(),2)=0</formula>
    </cfRule>
  </conditionalFormatting>
  <conditionalFormatting sqref="B9">
    <cfRule type="expression" dxfId="95" priority="97">
      <formula>MOD(ROW(),2)=0</formula>
    </cfRule>
  </conditionalFormatting>
  <conditionalFormatting sqref="C9">
    <cfRule type="expression" dxfId="94" priority="96">
      <formula>MOD(ROW(),2)=0</formula>
    </cfRule>
  </conditionalFormatting>
  <conditionalFormatting sqref="D23">
    <cfRule type="expression" dxfId="93" priority="92">
      <formula>MOD(ROW(),2)=0</formula>
    </cfRule>
  </conditionalFormatting>
  <conditionalFormatting sqref="B32:B39">
    <cfRule type="expression" dxfId="92" priority="89">
      <formula>MOD(ROW(),2)=0</formula>
    </cfRule>
  </conditionalFormatting>
  <conditionalFormatting sqref="A32:A39">
    <cfRule type="expression" dxfId="91" priority="90">
      <formula>MOD(ROW(),2)=0</formula>
    </cfRule>
  </conditionalFormatting>
  <conditionalFormatting sqref="C32:C48">
    <cfRule type="expression" dxfId="90" priority="88">
      <formula>MOD(ROW(),2)=0</formula>
    </cfRule>
  </conditionalFormatting>
  <conditionalFormatting sqref="A57:E57">
    <cfRule type="expression" dxfId="89" priority="77">
      <formula>MOD(ROW(),2)=0</formula>
    </cfRule>
  </conditionalFormatting>
  <conditionalFormatting sqref="D10">
    <cfRule type="expression" dxfId="88" priority="85">
      <formula>MOD(ROW(),2)=0</formula>
    </cfRule>
  </conditionalFormatting>
  <conditionalFormatting sqref="D21">
    <cfRule type="expression" dxfId="87" priority="81">
      <formula>MOD(ROW(),2)=0</formula>
    </cfRule>
  </conditionalFormatting>
  <conditionalFormatting sqref="F57">
    <cfRule type="expression" dxfId="86" priority="75">
      <formula>MOD(ROW(),2)=0</formula>
    </cfRule>
    <cfRule type="expression" dxfId="85" priority="76">
      <formula>MOD(ROW(),2)=1</formula>
    </cfRule>
  </conditionalFormatting>
  <conditionalFormatting sqref="A59:E59">
    <cfRule type="expression" dxfId="84" priority="71">
      <formula>MOD(ROW(),2)=0</formula>
    </cfRule>
  </conditionalFormatting>
  <conditionalFormatting sqref="F59">
    <cfRule type="expression" dxfId="83" priority="69">
      <formula>MOD(ROW(),2)=0</formula>
    </cfRule>
    <cfRule type="expression" dxfId="82" priority="70">
      <formula>MOD(ROW(),2)=1</formula>
    </cfRule>
  </conditionalFormatting>
  <conditionalFormatting sqref="A8">
    <cfRule type="expression" dxfId="81" priority="68">
      <formula>MOD(ROW(),2)=0</formula>
    </cfRule>
  </conditionalFormatting>
  <conditionalFormatting sqref="C8">
    <cfRule type="expression" dxfId="80" priority="66">
      <formula>MOD(ROW(),2)=0</formula>
    </cfRule>
  </conditionalFormatting>
  <conditionalFormatting sqref="D8">
    <cfRule type="expression" dxfId="79" priority="65">
      <formula>MOD(ROW(),2)=0</formula>
    </cfRule>
  </conditionalFormatting>
  <conditionalFormatting sqref="B20">
    <cfRule type="expression" dxfId="78" priority="52">
      <formula>MOD(ROW(),2)=0</formula>
    </cfRule>
  </conditionalFormatting>
  <conditionalFormatting sqref="D49:D50">
    <cfRule type="expression" dxfId="77" priority="43">
      <formula>MOD(ROW(),2)=0</formula>
    </cfRule>
  </conditionalFormatting>
  <conditionalFormatting sqref="D18">
    <cfRule type="expression" dxfId="76" priority="53">
      <formula>MOD(ROW(),2)=0</formula>
    </cfRule>
  </conditionalFormatting>
  <conditionalFormatting sqref="B25">
    <cfRule type="expression" dxfId="75" priority="50">
      <formula>MOD(ROW(),2)=0</formula>
    </cfRule>
  </conditionalFormatting>
  <conditionalFormatting sqref="B31">
    <cfRule type="expression" dxfId="74" priority="46">
      <formula>MOD(ROW(),2)=0</formula>
    </cfRule>
  </conditionalFormatting>
  <conditionalFormatting sqref="B52:B55">
    <cfRule type="expression" dxfId="73" priority="32">
      <formula>MOD(ROW(),2)=0</formula>
    </cfRule>
  </conditionalFormatting>
  <conditionalFormatting sqref="D52:D55">
    <cfRule type="expression" dxfId="72" priority="31">
      <formula>MOD(ROW(),2)=0</formula>
    </cfRule>
  </conditionalFormatting>
  <conditionalFormatting sqref="B8">
    <cfRule type="expression" dxfId="71" priority="30">
      <formula>MOD(ROW(),2)=0</formula>
    </cfRule>
  </conditionalFormatting>
  <conditionalFormatting sqref="A11">
    <cfRule type="expression" dxfId="70" priority="29">
      <formula>MOD(ROW(),2)=0</formula>
    </cfRule>
  </conditionalFormatting>
  <conditionalFormatting sqref="B11">
    <cfRule type="expression" dxfId="69" priority="28">
      <formula>MOD(ROW(),2)=0</formula>
    </cfRule>
  </conditionalFormatting>
  <conditionalFormatting sqref="C11">
    <cfRule type="expression" dxfId="68" priority="27">
      <formula>MOD(ROW(),2)=0</formula>
    </cfRule>
  </conditionalFormatting>
  <conditionalFormatting sqref="D11">
    <cfRule type="expression" dxfId="67" priority="26">
      <formula>MOD(ROW(),2)=0</formula>
    </cfRule>
  </conditionalFormatting>
  <conditionalFormatting sqref="B12">
    <cfRule type="expression" dxfId="66" priority="25">
      <formula>MOD(ROW(),2)=0</formula>
    </cfRule>
  </conditionalFormatting>
  <conditionalFormatting sqref="D13">
    <cfRule type="expression" dxfId="65" priority="24">
      <formula>MOD(ROW(),2)=0</formula>
    </cfRule>
  </conditionalFormatting>
  <conditionalFormatting sqref="D14">
    <cfRule type="expression" dxfId="64" priority="23">
      <formula>MOD(ROW(),2)=0</formula>
    </cfRule>
  </conditionalFormatting>
  <conditionalFormatting sqref="D16">
    <cfRule type="expression" dxfId="63" priority="22">
      <formula>MOD(ROW(),2)=0</formula>
    </cfRule>
  </conditionalFormatting>
  <conditionalFormatting sqref="D19">
    <cfRule type="expression" dxfId="62" priority="21">
      <formula>MOD(ROW(),2)=0</formula>
    </cfRule>
  </conditionalFormatting>
  <conditionalFormatting sqref="B26">
    <cfRule type="expression" dxfId="61" priority="20">
      <formula>MOD(ROW(),2)=0</formula>
    </cfRule>
  </conditionalFormatting>
  <conditionalFormatting sqref="D26">
    <cfRule type="expression" dxfId="60" priority="19">
      <formula>MOD(ROW(),2)=0</formula>
    </cfRule>
  </conditionalFormatting>
  <conditionalFormatting sqref="D27">
    <cfRule type="expression" dxfId="59" priority="18">
      <formula>MOD(ROW(),2)=0</formula>
    </cfRule>
  </conditionalFormatting>
  <conditionalFormatting sqref="D12">
    <cfRule type="expression" dxfId="58" priority="17">
      <formula>MOD(ROW(),2)=0</formula>
    </cfRule>
  </conditionalFormatting>
  <conditionalFormatting sqref="A13">
    <cfRule type="expression" dxfId="57" priority="16">
      <formula>MOD(ROW(),2)=0</formula>
    </cfRule>
  </conditionalFormatting>
  <conditionalFormatting sqref="B13">
    <cfRule type="expression" dxfId="56" priority="15">
      <formula>MOD(ROW(),2)=0</formula>
    </cfRule>
  </conditionalFormatting>
  <conditionalFormatting sqref="C13">
    <cfRule type="expression" dxfId="55" priority="14">
      <formula>MOD(ROW(),2)=0</formula>
    </cfRule>
  </conditionalFormatting>
  <conditionalFormatting sqref="B15">
    <cfRule type="expression" dxfId="54" priority="13">
      <formula>MOD(ROW(),2)=0</formula>
    </cfRule>
  </conditionalFormatting>
  <conditionalFormatting sqref="A16">
    <cfRule type="expression" dxfId="53" priority="12">
      <formula>MOD(ROW(),2)=0</formula>
    </cfRule>
  </conditionalFormatting>
  <conditionalFormatting sqref="B16">
    <cfRule type="expression" dxfId="52" priority="11">
      <formula>MOD(ROW(),2)=0</formula>
    </cfRule>
  </conditionalFormatting>
  <conditionalFormatting sqref="C16">
    <cfRule type="expression" dxfId="51" priority="10">
      <formula>MOD(ROW(),2)=0</formula>
    </cfRule>
  </conditionalFormatting>
  <conditionalFormatting sqref="B21">
    <cfRule type="expression" dxfId="50" priority="9">
      <formula>MOD(ROW(),2)=0</formula>
    </cfRule>
  </conditionalFormatting>
  <conditionalFormatting sqref="D29">
    <cfRule type="expression" dxfId="49" priority="8">
      <formula>MOD(ROW(),2)=0</formula>
    </cfRule>
  </conditionalFormatting>
  <conditionalFormatting sqref="D30">
    <cfRule type="expression" dxfId="48" priority="7">
      <formula>MOD(ROW(),2)=0</formula>
    </cfRule>
  </conditionalFormatting>
  <conditionalFormatting sqref="D31">
    <cfRule type="expression" dxfId="47" priority="6">
      <formula>MOD(ROW(),2)=0</formula>
    </cfRule>
  </conditionalFormatting>
  <conditionalFormatting sqref="D32 D34:D48">
    <cfRule type="expression" dxfId="46" priority="5">
      <formula>MOD(ROW(),2)=0</formula>
    </cfRule>
  </conditionalFormatting>
  <conditionalFormatting sqref="D33">
    <cfRule type="expression" dxfId="45" priority="4">
      <formula>MOD(ROW(),2)=0</formula>
    </cfRule>
  </conditionalFormatting>
  <conditionalFormatting sqref="A40:A44 A46:A48">
    <cfRule type="expression" dxfId="44" priority="3">
      <formula>MOD(ROW(),2)=0</formula>
    </cfRule>
  </conditionalFormatting>
  <conditionalFormatting sqref="B40:B44 B46:B48">
    <cfRule type="expression" dxfId="43" priority="2">
      <formula>MOD(ROW(),2)=0</formula>
    </cfRule>
  </conditionalFormatting>
  <conditionalFormatting sqref="A45">
    <cfRule type="expression" dxfId="42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64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15</v>
      </c>
      <c r="B2" s="41"/>
      <c r="C2" s="23" t="s">
        <v>0</v>
      </c>
      <c r="D2" s="43" t="s">
        <v>81</v>
      </c>
      <c r="E2" s="43"/>
      <c r="F2" s="4"/>
    </row>
    <row r="3" spans="1:6" ht="49.5" customHeight="1" x14ac:dyDescent="0.25">
      <c r="A3" s="42" t="s">
        <v>65</v>
      </c>
      <c r="B3" s="42"/>
      <c r="C3" s="24" t="s">
        <v>80</v>
      </c>
      <c r="D3" s="44"/>
      <c r="E3" s="44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9" t="s">
        <v>12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27" priority="33">
      <formula>MOD(ROW(),2)=0</formula>
    </cfRule>
  </conditionalFormatting>
  <conditionalFormatting sqref="A19">
    <cfRule type="expression" dxfId="26" priority="32">
      <formula>MOD(ROW(),2)=0</formula>
    </cfRule>
  </conditionalFormatting>
  <conditionalFormatting sqref="A22:A25 C24:C25">
    <cfRule type="expression" dxfId="25" priority="24">
      <formula>MOD(ROW(),2)=0</formula>
    </cfRule>
  </conditionalFormatting>
  <conditionalFormatting sqref="A30:A31 C30:D31">
    <cfRule type="expression" dxfId="24" priority="2">
      <formula>MOD(ROW(),2)=0</formula>
    </cfRule>
  </conditionalFormatting>
  <conditionalFormatting sqref="A13:C13">
    <cfRule type="expression" dxfId="23" priority="12">
      <formula>MOD(ROW(),2)=0</formula>
    </cfRule>
  </conditionalFormatting>
  <conditionalFormatting sqref="A7:D12">
    <cfRule type="expression" dxfId="22" priority="15">
      <formula>MOD(ROW(),2)=0</formula>
    </cfRule>
  </conditionalFormatting>
  <conditionalFormatting sqref="B15:C17">
    <cfRule type="expression" dxfId="21" priority="7">
      <formula>MOD(ROW(),2)=0</formula>
    </cfRule>
  </conditionalFormatting>
  <conditionalFormatting sqref="C14:D14 A18:C18 C19:D19 A20:D21 A26:D28 A29:C29 A32:C32 A33:D37">
    <cfRule type="expression" dxfId="20" priority="39">
      <formula>MOD(ROW(),2)=0</formula>
    </cfRule>
  </conditionalFormatting>
  <conditionalFormatting sqref="C22:D23 D24:D25">
    <cfRule type="expression" dxfId="19" priority="28">
      <formula>MOD(ROW(),2)=0</formula>
    </cfRule>
  </conditionalFormatting>
  <conditionalFormatting sqref="D13">
    <cfRule type="expression" dxfId="18" priority="5">
      <formula>MOD(ROW(),2)=0</formula>
    </cfRule>
  </conditionalFormatting>
  <conditionalFormatting sqref="D15:D18">
    <cfRule type="expression" dxfId="17" priority="4">
      <formula>MOD(ROW(),2)=0</formula>
    </cfRule>
  </conditionalFormatting>
  <conditionalFormatting sqref="D29">
    <cfRule type="expression" dxfId="16" priority="6">
      <formula>MOD(ROW(),2)=0</formula>
    </cfRule>
  </conditionalFormatting>
  <conditionalFormatting sqref="D32">
    <cfRule type="expression" dxfId="15" priority="1">
      <formula>MOD(ROW(),2)=0</formula>
    </cfRule>
  </conditionalFormatting>
  <conditionalFormatting sqref="E7:E37">
    <cfRule type="expression" dxfId="14" priority="10">
      <formula>MOD(ROW(),2)=0</formula>
    </cfRule>
    <cfRule type="expression" dxfId="13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Siječanj 2026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2026-02-18T07:22:00Z</cp:lastPrinted>
  <dcterms:created xsi:type="dcterms:W3CDTF">2016-11-01T03:33:07Z</dcterms:created>
  <dcterms:modified xsi:type="dcterms:W3CDTF">2026-02-18T11:11:09Z</dcterms:modified>
</cp:coreProperties>
</file>