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534DB179-2869-43EB-BFD8-E7D53594F50D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Lipanj 2025 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'Lipanj 2025 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'Lipanj 2025 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9" l="1"/>
  <c r="F15" i="9"/>
  <c r="F9" i="9"/>
  <c r="C27" i="9" l="1" a="1"/>
  <c r="C27" i="9" s="1"/>
  <c r="F28" i="9" l="1"/>
  <c r="F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<sst xmlns="http://schemas.openxmlformats.org/spreadsheetml/2006/main" count="239" uniqueCount="112">
  <si>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</si>
  <si>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</si>
  <si>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</si>
  <si>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</si>
  <si>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</si>
  <si>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</si>
  <si>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</si>
  <si>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</si>
  <si>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</si>
  <si>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</si>
  <si>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</si>
  <si>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</si>
  <si>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</si>
  <si>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</si>
  <si>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</si>
  <si>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</si>
  <si>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</si>
  <si>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</si>
  <si>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</si>
  <si>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</si>
  <si>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</si>
  <si>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</si>
  <si>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</si>
  <si>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</si>
  <si>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</si>
  <si>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</si>
  <si>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</si>
  <si>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</si>
  <si>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</si>
  <si>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</si>
  <si>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</si>
  <si>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</si>
  <si>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</si>
  <si>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</si>
  <si>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</si>
  <si>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</si>
  <si>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</si>
  <si>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</si>
  <si>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</si>
  <si>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</si>
  <si>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</si>
  <si>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</si>
  <si>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</si>
  <si>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</si>
  <si>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</si>
  <si>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</si>
  <si>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</si>
  <si>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</si>
  <si>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</si>
  <si>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</si>
  <si>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</si>
  <si>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</si>
  <si>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</si>
  <si>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</si>
  <si>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</si>
  <si>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</si>
  <si>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</si>
  <si>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</si>
  <si>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</si>
  <si>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</si>
  <si>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</si>
  <si>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</si>
  <si>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</si>
  <si>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</si>
  <si>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</si>
  <si>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</si>
  <si>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</si>
  <si>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</si>
  <si>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</si>
  <si>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</si>
  <si>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</si>
  <si>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</si>
  <si>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</si>
  <si>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</si>
  <si>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</si>
  <si>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</si>
  <si>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</si>
  <si>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</si>
  <si>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</si>
  <si>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</si>
  <si>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</si>
  <si>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</si>
  <si>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32121 - PRIJEVOZ ZAPOSLENIKA</t>
  </si>
  <si>
    <t>32999 - OSTALI NESPOMENUTI RASHODI POSLOVANJA</t>
  </si>
  <si>
    <t>VACOM D.O.O.</t>
  </si>
  <si>
    <t>DARUVAR</t>
  </si>
  <si>
    <t>32234 - MOTORNI BENZIN I DIZEL GORIVO</t>
  </si>
  <si>
    <t>HRVATSKI TELEKOM D.D.</t>
  </si>
  <si>
    <t>32399 - OSTALE NESPOMENUTE USLUGE</t>
  </si>
  <si>
    <t>HP-HRVATSKA POŠTA D.D.</t>
  </si>
  <si>
    <t>VELIKA GORICA</t>
  </si>
  <si>
    <t>32931 - REPREZENTACIJA</t>
  </si>
  <si>
    <t>JASTREBARSKO</t>
  </si>
  <si>
    <t>CANOFAX D.O.O.</t>
  </si>
  <si>
    <t>BJELOVAR</t>
  </si>
  <si>
    <t>GRAD VIROVITICA</t>
  </si>
  <si>
    <t>32349 - OSTALE KOMUNALNE USLUGE</t>
  </si>
  <si>
    <t>Srpanj 2025.g.</t>
  </si>
  <si>
    <t>31212 - Nagrade</t>
  </si>
  <si>
    <t>M.F.M D.O.O. ZA UGOSTITELJSTVO</t>
  </si>
  <si>
    <t xml:space="preserve">ŠUVAK KLAONICA I PRERADA </t>
  </si>
  <si>
    <t>GRADINA</t>
  </si>
  <si>
    <t>KTC D.D. P-46</t>
  </si>
  <si>
    <t>32211 - UREDSKI MATERIJAL</t>
  </si>
  <si>
    <t>NAKLADA SLAP D.O.O.</t>
  </si>
  <si>
    <t xml:space="preserve">32311 - USLUGE TELEFONA </t>
  </si>
  <si>
    <t>34349 - OSTALI NESPOMENUTI FINANCIJSKI RASHODI</t>
  </si>
  <si>
    <t>FINANCISJKA AGENCIJA</t>
  </si>
  <si>
    <t>KEMIJSKA ČISTIONICA ŠUPER</t>
  </si>
  <si>
    <t>KTC D.D. P-4A</t>
  </si>
  <si>
    <t>PRIMA REFIL, OBRT ZA PROIZVODNJU I USLUGE</t>
  </si>
  <si>
    <t>38129 - HIGIJENSKE POTREPŠTINE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</si>
</sst>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4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3"/>
      <tableStyleElement type="headerRow" dxfId="112"/>
      <tableStyleElement type="totalRow" dxfId="111"/>
      <tableStyleElement type="firstColumn" dxfId="110"/>
      <tableStyleElement type="lastColumn" dxfId="109"/>
      <tableStyleElement type="firstRowStripe" dxfId="108"/>
      <tableStyleElement type="firstColumnStripe" dxfId="10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06" totalsRowDxfId="105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04" totalsRowDxfId="10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2" totalsRowDxfId="10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0" totalsRowDxfId="99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98" totalsRowDxfId="97"/>
    <tableColumn id="1" xr3:uid="{00000000-0010-0000-0000-000001000000}" name="Naziv platitelja " dataDxfId="96" totalsRowDxfId="95"/>
    <tableColumn id="11" xr3:uid="{00000000-0010-0000-0000-00000B000000}" name="Iznos" totalsRowFunction="count" dataDxfId="94" totalsRowDxfId="9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28" dataDxfId="92" totalsRowDxfId="91">
  <autoFilter ref="A6:F28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90" totalsRowDxfId="89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88" totalsRowDxfId="87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86" totalsRowDxfId="85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84" totalsRowDxfId="83"/>
    <tableColumn id="1" xr3:uid="{00000000-0010-0000-0100-000001000000}" name="Naziv platitelja " dataDxfId="82" totalsRowDxfId="81"/>
    <tableColumn id="11" xr3:uid="{00000000-0010-0000-0100-00000B000000}" name="Iznos" totalsRowFunction="count" dataDxfId="80" totalsRowDxfId="7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78" dataDxfId="77" totalsRowDxfId="76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75" totalsRowDxfId="74"/>
    <tableColumn id="8" xr3:uid="{00000000-0010-0000-0200-000008000000}" name="OIB primatelja" dataDxfId="73" totalsRowDxfId="72" dataCellStyle="Normalno"/>
    <tableColumn id="10" xr3:uid="{00000000-0010-0000-0200-00000A000000}" name="Sjedište primatelja" dataDxfId="71" totalsRowDxfId="70" dataCellStyle="Normalno"/>
    <tableColumn id="3" xr3:uid="{00000000-0010-0000-0200-000003000000}" name="Vrsta rashoda i izdatka" dataDxfId="69" totalsRowDxfId="68"/>
    <tableColumn id="11" xr3:uid="{00000000-0010-0000-0200-00000B000000}" name="Iznos" totalsRowFunction="count" dataDxfId="67" totalsRowDxfId="6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65" priority="7">
      <formula>MOD(ROW(),2)=0</formula>
    </cfRule>
  </conditionalFormatting>
  <conditionalFormatting sqref="A7:E7 A8:D11 E8:E31">
    <cfRule type="expression" dxfId="64" priority="6">
      <formula>MOD(ROW(),2)=0</formula>
    </cfRule>
  </conditionalFormatting>
  <conditionalFormatting sqref="C12:D16 D18 C19:D22 A23:D24 A25:C26 C17 A27:D31 A32:E37">
    <cfRule type="expression" dxfId="63" priority="25">
      <formula>MOD(ROW(),2)=0</formula>
    </cfRule>
  </conditionalFormatting>
  <conditionalFormatting sqref="D25:D26">
    <cfRule type="expression" dxfId="62" priority="3">
      <formula>MOD(ROW(),2)=0</formula>
    </cfRule>
  </conditionalFormatting>
  <conditionalFormatting sqref="F7:F38">
    <cfRule type="expression" dxfId="61" priority="4">
      <formula>MOD(ROW(),2)=0</formula>
    </cfRule>
    <cfRule type="expression" dxfId="60" priority="5">
      <formula>MOD(ROW(),2)=1</formula>
    </cfRule>
  </conditionalFormatting>
  <conditionalFormatting sqref="D17">
    <cfRule type="expression" dxfId="59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33"/>
  <sheetViews>
    <sheetView showGridLines="0" tabSelected="1" zoomScaleNormal="100" workbookViewId="0">
      <selection activeCell="B31" sqref="B31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97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14" t="s">
        <v>99</v>
      </c>
      <c r="B7" s="10">
        <v>57415156601</v>
      </c>
      <c r="C7" s="5" t="s">
        <v>22</v>
      </c>
      <c r="D7" s="11" t="s">
        <v>91</v>
      </c>
      <c r="E7" s="11" t="s">
        <v>68</v>
      </c>
      <c r="F7" s="12">
        <v>30</v>
      </c>
      <c r="H7" s="28"/>
    </row>
    <row r="8" spans="1:8" s="2" customFormat="1" ht="33.75" customHeight="1" x14ac:dyDescent="0.25">
      <c r="A8" s="14" t="s">
        <v>100</v>
      </c>
      <c r="B8" s="10">
        <v>91533046949</v>
      </c>
      <c r="C8" s="5" t="s">
        <v>101</v>
      </c>
      <c r="D8" s="11" t="s">
        <v>91</v>
      </c>
      <c r="E8" s="11" t="s">
        <v>68</v>
      </c>
      <c r="F8" s="12">
        <v>242.05</v>
      </c>
      <c r="H8" s="28"/>
    </row>
    <row r="9" spans="1:8" s="2" customFormat="1" ht="34.5" customHeight="1" x14ac:dyDescent="0.25">
      <c r="A9" s="14" t="s">
        <v>102</v>
      </c>
      <c r="B9" s="10">
        <v>95970838122</v>
      </c>
      <c r="C9" s="5" t="s">
        <v>22</v>
      </c>
      <c r="D9" s="11" t="s">
        <v>83</v>
      </c>
      <c r="E9" s="11" t="s">
        <v>68</v>
      </c>
      <c r="F9" s="12">
        <f>135.43+40.6</f>
        <v>176.03</v>
      </c>
      <c r="H9" s="28"/>
    </row>
    <row r="10" spans="1:8" s="2" customFormat="1" ht="33.75" customHeight="1" x14ac:dyDescent="0.25">
      <c r="A10" s="14" t="s">
        <v>93</v>
      </c>
      <c r="B10" s="10">
        <v>72755593710</v>
      </c>
      <c r="C10" s="5" t="s">
        <v>94</v>
      </c>
      <c r="D10" s="11" t="s">
        <v>103</v>
      </c>
      <c r="E10" s="11" t="s">
        <v>68</v>
      </c>
      <c r="F10" s="12">
        <v>16</v>
      </c>
      <c r="H10" s="28"/>
    </row>
    <row r="11" spans="1:8" s="2" customFormat="1" ht="40.5" customHeight="1" x14ac:dyDescent="0.25">
      <c r="A11" s="14" t="s">
        <v>93</v>
      </c>
      <c r="B11" s="10">
        <v>72755593710</v>
      </c>
      <c r="C11" s="5" t="s">
        <v>94</v>
      </c>
      <c r="D11" s="11" t="s">
        <v>88</v>
      </c>
      <c r="E11" s="11" t="s">
        <v>68</v>
      </c>
      <c r="F11" s="12">
        <v>50</v>
      </c>
      <c r="H11" s="28"/>
    </row>
    <row r="12" spans="1:8" s="2" customFormat="1" ht="44.25" customHeight="1" x14ac:dyDescent="0.25">
      <c r="A12" s="14" t="s">
        <v>104</v>
      </c>
      <c r="B12" s="16">
        <v>70108447975</v>
      </c>
      <c r="C12" s="5" t="s">
        <v>92</v>
      </c>
      <c r="D12" s="11" t="s">
        <v>83</v>
      </c>
      <c r="E12" s="11" t="s">
        <v>67</v>
      </c>
      <c r="F12" s="12">
        <f>357.5+41.8+2860.87</f>
        <v>3260.17</v>
      </c>
      <c r="H12" s="28"/>
    </row>
    <row r="13" spans="1:8" s="2" customFormat="1" ht="40.5" customHeight="1" x14ac:dyDescent="0.25">
      <c r="A13" s="14" t="s">
        <v>84</v>
      </c>
      <c r="B13" s="10">
        <v>83341080203</v>
      </c>
      <c r="C13" s="5" t="s">
        <v>85</v>
      </c>
      <c r="D13" s="11" t="s">
        <v>83</v>
      </c>
      <c r="E13" s="11" t="s">
        <v>67</v>
      </c>
      <c r="F13" s="12">
        <v>67.400000000000006</v>
      </c>
      <c r="H13" s="28"/>
    </row>
    <row r="14" spans="1:8" s="2" customFormat="1" ht="48" customHeight="1" x14ac:dyDescent="0.25">
      <c r="A14" s="14" t="s">
        <v>95</v>
      </c>
      <c r="B14" s="10">
        <v>89075064271</v>
      </c>
      <c r="C14" s="5" t="s">
        <v>22</v>
      </c>
      <c r="D14" s="11" t="s">
        <v>96</v>
      </c>
      <c r="E14" s="11" t="s">
        <v>68</v>
      </c>
      <c r="F14" s="12">
        <v>896.5</v>
      </c>
      <c r="H14" s="28"/>
    </row>
    <row r="15" spans="1:8" s="2" customFormat="1" ht="33.75" customHeight="1" x14ac:dyDescent="0.25">
      <c r="A15" s="14" t="s">
        <v>87</v>
      </c>
      <c r="B15" s="10">
        <v>81793146560</v>
      </c>
      <c r="C15" s="5" t="s">
        <v>3</v>
      </c>
      <c r="D15" s="5" t="s">
        <v>105</v>
      </c>
      <c r="E15" s="11" t="s">
        <v>68</v>
      </c>
      <c r="F15" s="12">
        <f>101.79+11.61+29.51</f>
        <v>142.91</v>
      </c>
      <c r="H15" s="28"/>
    </row>
    <row r="16" spans="1:8" s="2" customFormat="1" ht="33.75" customHeight="1" x14ac:dyDescent="0.25">
      <c r="A16" s="14" t="s">
        <v>87</v>
      </c>
      <c r="B16" s="10">
        <v>81793146560</v>
      </c>
      <c r="C16" s="5" t="s">
        <v>3</v>
      </c>
      <c r="D16" s="5" t="s">
        <v>106</v>
      </c>
      <c r="E16" s="11" t="s">
        <v>67</v>
      </c>
      <c r="F16" s="12">
        <v>0.09</v>
      </c>
      <c r="H16" s="28"/>
    </row>
    <row r="17" spans="1:8" s="2" customFormat="1" ht="33.75" customHeight="1" x14ac:dyDescent="0.25">
      <c r="A17" s="14" t="s">
        <v>89</v>
      </c>
      <c r="B17" s="10">
        <v>87311810356</v>
      </c>
      <c r="C17" s="5" t="s">
        <v>90</v>
      </c>
      <c r="D17" s="11" t="s">
        <v>35</v>
      </c>
      <c r="E17" s="5" t="s">
        <v>68</v>
      </c>
      <c r="F17" s="12">
        <v>37.75</v>
      </c>
      <c r="H17" s="28"/>
    </row>
    <row r="18" spans="1:8" s="2" customFormat="1" ht="33.75" customHeight="1" x14ac:dyDescent="0.25">
      <c r="A18" s="14" t="s">
        <v>107</v>
      </c>
      <c r="B18" s="10">
        <v>85821130368</v>
      </c>
      <c r="C18" s="5" t="s">
        <v>3</v>
      </c>
      <c r="D18" s="11" t="s">
        <v>83</v>
      </c>
      <c r="E18" s="11" t="s">
        <v>68</v>
      </c>
      <c r="F18" s="12">
        <v>64.7</v>
      </c>
      <c r="H18" s="28"/>
    </row>
    <row r="19" spans="1:8" s="2" customFormat="1" ht="33.75" customHeight="1" x14ac:dyDescent="0.25">
      <c r="A19" s="14" t="s">
        <v>108</v>
      </c>
      <c r="B19" s="16">
        <v>15677519054</v>
      </c>
      <c r="C19" s="5" t="s">
        <v>22</v>
      </c>
      <c r="D19" s="11" t="s">
        <v>88</v>
      </c>
      <c r="E19" s="11" t="s">
        <v>68</v>
      </c>
      <c r="F19" s="12">
        <v>4</v>
      </c>
      <c r="H19" s="28"/>
    </row>
    <row r="20" spans="1:8" s="2" customFormat="1" ht="33.75" customHeight="1" x14ac:dyDescent="0.25">
      <c r="A20" s="14" t="s">
        <v>31</v>
      </c>
      <c r="B20" s="10">
        <v>54521868069</v>
      </c>
      <c r="C20" s="5" t="s">
        <v>22</v>
      </c>
      <c r="D20" s="5" t="s">
        <v>29</v>
      </c>
      <c r="E20" s="11" t="s">
        <v>68</v>
      </c>
      <c r="F20" s="12">
        <v>65.349999999999994</v>
      </c>
      <c r="H20" s="28"/>
    </row>
    <row r="21" spans="1:8" s="2" customFormat="1" ht="33.75" customHeight="1" x14ac:dyDescent="0.25">
      <c r="A21" s="14" t="s">
        <v>109</v>
      </c>
      <c r="B21" s="10">
        <v>95970838122</v>
      </c>
      <c r="C21" s="5" t="s">
        <v>22</v>
      </c>
      <c r="D21" s="11" t="s">
        <v>86</v>
      </c>
      <c r="E21" s="11" t="s">
        <v>68</v>
      </c>
      <c r="F21" s="12">
        <v>35.78</v>
      </c>
      <c r="H21" s="28"/>
    </row>
    <row r="22" spans="1:8" s="2" customFormat="1" ht="33.75" customHeight="1" x14ac:dyDescent="0.25">
      <c r="A22" s="14" t="s">
        <v>110</v>
      </c>
      <c r="B22" s="10">
        <v>90464311839</v>
      </c>
      <c r="C22" s="5" t="s">
        <v>22</v>
      </c>
      <c r="D22" s="11" t="s">
        <v>83</v>
      </c>
      <c r="E22" s="11" t="s">
        <v>68</v>
      </c>
      <c r="F22" s="12">
        <v>206.25</v>
      </c>
      <c r="H22" s="28"/>
    </row>
    <row r="23" spans="1:8" s="2" customFormat="1" ht="33.75" customHeight="1" x14ac:dyDescent="0.25">
      <c r="A23" s="14" t="s">
        <v>102</v>
      </c>
      <c r="B23" s="10">
        <v>95970838122</v>
      </c>
      <c r="C23" s="5" t="s">
        <v>22</v>
      </c>
      <c r="D23" s="5" t="s">
        <v>111</v>
      </c>
      <c r="E23" s="11" t="s">
        <v>67</v>
      </c>
      <c r="F23" s="12">
        <v>605.39</v>
      </c>
      <c r="H23" s="28"/>
    </row>
    <row r="24" spans="1:8" s="2" customFormat="1" ht="33.75" customHeight="1" x14ac:dyDescent="0.25">
      <c r="A24" s="14" t="s">
        <v>49</v>
      </c>
      <c r="B24" s="10">
        <v>3444881671</v>
      </c>
      <c r="C24" s="5" t="s">
        <v>22</v>
      </c>
      <c r="D24" s="11" t="s">
        <v>83</v>
      </c>
      <c r="E24" s="11" t="s">
        <v>67</v>
      </c>
      <c r="F24" s="12">
        <v>440</v>
      </c>
      <c r="H24" s="28"/>
    </row>
    <row r="25" spans="1:8" s="2" customFormat="1" ht="33.75" customHeight="1" x14ac:dyDescent="0.25">
      <c r="A25" s="14" t="s">
        <v>70</v>
      </c>
      <c r="B25" s="10"/>
      <c r="C25" s="5"/>
      <c r="D25" s="11" t="s">
        <v>83</v>
      </c>
      <c r="E25" s="11" t="s">
        <v>67</v>
      </c>
      <c r="F25" s="12">
        <v>2563.69</v>
      </c>
      <c r="H25" s="28"/>
    </row>
    <row r="26" spans="1:8" s="2" customFormat="1" ht="33.75" customHeight="1" x14ac:dyDescent="0.25">
      <c r="A26" s="14" t="s">
        <v>70</v>
      </c>
      <c r="B26" s="10"/>
      <c r="C26" s="5"/>
      <c r="D26" s="11" t="s">
        <v>98</v>
      </c>
      <c r="E26" s="11" t="s">
        <v>68</v>
      </c>
      <c r="F26" s="12">
        <v>1000</v>
      </c>
      <c r="H26" s="28"/>
    </row>
    <row r="27" spans="1:8" s="2" customFormat="1" ht="33.75" customHeight="1" x14ac:dyDescent="0.25">
      <c r="A27" s="14" t="s">
        <v>70</v>
      </c>
      <c r="B27" s="10"/>
      <c r="C27" s="5" t="str" cm="1">
        <f t="array" ref="C27">IFERROR(INDEX(#REF!,SMALL(IF(#REF!=rngInvoice,ROW(#REF!)-ROW(#REF!)), ROW(14:14)), MATCH($C$6,#REF!, 0)),"")</f>
        <v/>
      </c>
      <c r="D27" s="5" t="s">
        <v>82</v>
      </c>
      <c r="E27" s="11" t="s">
        <v>68</v>
      </c>
      <c r="F27" s="12">
        <v>1611.34</v>
      </c>
      <c r="H27" s="28"/>
    </row>
    <row r="28" spans="1:8" s="2" customFormat="1" ht="33.950000000000003" customHeight="1" x14ac:dyDescent="0.25">
      <c r="A28" s="17" t="s">
        <v>7</v>
      </c>
      <c r="B28" s="18"/>
      <c r="C28" s="19"/>
      <c r="D28" s="19"/>
      <c r="E28" s="19"/>
      <c r="F28" s="20">
        <f>SUM(F7:F27)</f>
        <v>11515.4</v>
      </c>
      <c r="H28" s="28"/>
    </row>
    <row r="29" spans="1:8" s="21" customFormat="1" ht="33.950000000000003" customHeight="1" x14ac:dyDescent="0.25">
      <c r="A29" s="8"/>
      <c r="B29" s="8"/>
      <c r="C29" s="8"/>
      <c r="D29" s="8"/>
      <c r="E29" s="8"/>
      <c r="F29" s="8"/>
      <c r="H29" s="29"/>
    </row>
    <row r="32" spans="1:8" ht="33.950000000000003" customHeight="1" x14ac:dyDescent="0.25">
      <c r="F32" s="1"/>
    </row>
    <row r="33" spans="7:8" ht="33.950000000000003" customHeight="1" x14ac:dyDescent="0.25">
      <c r="G33" s="27"/>
      <c r="H33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:D12 A15:C15 C13 D15:D16 A12:A13 A17:C17 A20:C20 D27 A18:A19 C18:C19 A22:C22 C21 A16 C16:D16 C23 D25 A24:C27 E7:E27 A28:E28">
    <cfRule type="expression" dxfId="58" priority="202">
      <formula>MOD(ROW(),2)=0</formula>
    </cfRule>
  </conditionalFormatting>
  <conditionalFormatting sqref="F7:F28">
    <cfRule type="expression" dxfId="57" priority="199">
      <formula>MOD(ROW(),2)=0</formula>
    </cfRule>
    <cfRule type="expression" dxfId="56" priority="200">
      <formula>MOD(ROW(),2)=1</formula>
    </cfRule>
  </conditionalFormatting>
  <conditionalFormatting sqref="A7">
    <cfRule type="expression" dxfId="55" priority="136">
      <formula>MOD(ROW(),2)=0</formula>
    </cfRule>
  </conditionalFormatting>
  <conditionalFormatting sqref="B7">
    <cfRule type="expression" dxfId="54" priority="135">
      <formula>MOD(ROW(),2)=0</formula>
    </cfRule>
  </conditionalFormatting>
  <conditionalFormatting sqref="C7">
    <cfRule type="expression" dxfId="53" priority="134">
      <formula>MOD(ROW(),2)=0</formula>
    </cfRule>
  </conditionalFormatting>
  <conditionalFormatting sqref="D7">
    <cfRule type="expression" dxfId="52" priority="133">
      <formula>MOD(ROW(),2)=0</formula>
    </cfRule>
  </conditionalFormatting>
  <conditionalFormatting sqref="B10">
    <cfRule type="expression" dxfId="51" priority="118">
      <formula>MOD(ROW(),2)=0</formula>
    </cfRule>
  </conditionalFormatting>
  <conditionalFormatting sqref="C10">
    <cfRule type="expression" dxfId="50" priority="125">
      <formula>MOD(ROW(),2)=0</formula>
    </cfRule>
  </conditionalFormatting>
  <conditionalFormatting sqref="A10">
    <cfRule type="expression" dxfId="49" priority="119">
      <formula>MOD(ROW(),2)=0</formula>
    </cfRule>
  </conditionalFormatting>
  <conditionalFormatting sqref="B13">
    <cfRule type="expression" dxfId="48" priority="100">
      <formula>MOD(ROW(),2)=0</formula>
    </cfRule>
  </conditionalFormatting>
  <conditionalFormatting sqref="A8">
    <cfRule type="expression" dxfId="47" priority="81">
      <formula>MOD(ROW(),2)=0</formula>
    </cfRule>
  </conditionalFormatting>
  <conditionalFormatting sqref="B8">
    <cfRule type="expression" dxfId="46" priority="80">
      <formula>MOD(ROW(),2)=0</formula>
    </cfRule>
  </conditionalFormatting>
  <conditionalFormatting sqref="C8">
    <cfRule type="expression" dxfId="45" priority="79">
      <formula>MOD(ROW(),2)=0</formula>
    </cfRule>
  </conditionalFormatting>
  <conditionalFormatting sqref="D20">
    <cfRule type="expression" dxfId="44" priority="75">
      <formula>MOD(ROW(),2)=0</formula>
    </cfRule>
  </conditionalFormatting>
  <conditionalFormatting sqref="D19">
    <cfRule type="expression" dxfId="43" priority="76">
      <formula>MOD(ROW(),2)=0</formula>
    </cfRule>
  </conditionalFormatting>
  <conditionalFormatting sqref="D22">
    <cfRule type="expression" dxfId="42" priority="74">
      <formula>MOD(ROW(),2)=0</formula>
    </cfRule>
  </conditionalFormatting>
  <conditionalFormatting sqref="D17">
    <cfRule type="expression" dxfId="41" priority="60">
      <formula>MOD(ROW(),2)=0</formula>
    </cfRule>
  </conditionalFormatting>
  <conditionalFormatting sqref="D14">
    <cfRule type="expression" dxfId="40" priority="61">
      <formula>MOD(ROW(),2)=0</formula>
    </cfRule>
  </conditionalFormatting>
  <conditionalFormatting sqref="D18">
    <cfRule type="expression" dxfId="39" priority="58">
      <formula>MOD(ROW(),2)=0</formula>
    </cfRule>
  </conditionalFormatting>
  <conditionalFormatting sqref="D23">
    <cfRule type="expression" dxfId="38" priority="56">
      <formula>MOD(ROW(),2)=0</formula>
    </cfRule>
  </conditionalFormatting>
  <conditionalFormatting sqref="D26">
    <cfRule type="expression" dxfId="37" priority="42">
      <formula>MOD(ROW(),2)=0</formula>
    </cfRule>
  </conditionalFormatting>
  <conditionalFormatting sqref="A14">
    <cfRule type="expression" dxfId="36" priority="38">
      <formula>MOD(ROW(),2)=0</formula>
    </cfRule>
  </conditionalFormatting>
  <conditionalFormatting sqref="B14">
    <cfRule type="expression" dxfId="35" priority="37">
      <formula>MOD(ROW(),2)=0</formula>
    </cfRule>
  </conditionalFormatting>
  <conditionalFormatting sqref="C14">
    <cfRule type="expression" dxfId="34" priority="36">
      <formula>MOD(ROW(),2)=0</formula>
    </cfRule>
  </conditionalFormatting>
  <conditionalFormatting sqref="B18">
    <cfRule type="expression" dxfId="33" priority="21">
      <formula>MOD(ROW(),2)=0</formula>
    </cfRule>
  </conditionalFormatting>
  <conditionalFormatting sqref="D10">
    <cfRule type="expression" dxfId="32" priority="28">
      <formula>MOD(ROW(),2)=0</formula>
    </cfRule>
  </conditionalFormatting>
  <conditionalFormatting sqref="A9">
    <cfRule type="expression" dxfId="31" priority="26">
      <formula>MOD(ROW(),2)=0</formula>
    </cfRule>
  </conditionalFormatting>
  <conditionalFormatting sqref="B9">
    <cfRule type="expression" dxfId="30" priority="25">
      <formula>MOD(ROW(),2)=0</formula>
    </cfRule>
  </conditionalFormatting>
  <conditionalFormatting sqref="C9">
    <cfRule type="expression" dxfId="29" priority="24">
      <formula>MOD(ROW(),2)=0</formula>
    </cfRule>
  </conditionalFormatting>
  <conditionalFormatting sqref="D9">
    <cfRule type="expression" dxfId="28" priority="23">
      <formula>MOD(ROW(),2)=0</formula>
    </cfRule>
  </conditionalFormatting>
  <conditionalFormatting sqref="D11">
    <cfRule type="expression" dxfId="27" priority="22">
      <formula>MOD(ROW(),2)=0</formula>
    </cfRule>
  </conditionalFormatting>
  <conditionalFormatting sqref="A21">
    <cfRule type="expression" dxfId="26" priority="20">
      <formula>MOD(ROW(),2)=0</formula>
    </cfRule>
  </conditionalFormatting>
  <conditionalFormatting sqref="B21">
    <cfRule type="expression" dxfId="25" priority="19">
      <formula>MOD(ROW(),2)=0</formula>
    </cfRule>
  </conditionalFormatting>
  <conditionalFormatting sqref="D21">
    <cfRule type="expression" dxfId="24" priority="18">
      <formula>MOD(ROW(),2)=0</formula>
    </cfRule>
  </conditionalFormatting>
  <conditionalFormatting sqref="A23">
    <cfRule type="expression" dxfId="23" priority="17">
      <formula>MOD(ROW(),2)=0</formula>
    </cfRule>
  </conditionalFormatting>
  <conditionalFormatting sqref="D8">
    <cfRule type="expression" dxfId="22" priority="8">
      <formula>MOD(ROW(),2)=0</formula>
    </cfRule>
  </conditionalFormatting>
  <conditionalFormatting sqref="A11">
    <cfRule type="expression" dxfId="21" priority="7">
      <formula>MOD(ROW(),2)=0</formula>
    </cfRule>
  </conditionalFormatting>
  <conditionalFormatting sqref="B11">
    <cfRule type="expression" dxfId="20" priority="6">
      <formula>MOD(ROW(),2)=0</formula>
    </cfRule>
  </conditionalFormatting>
  <conditionalFormatting sqref="C11">
    <cfRule type="expression" dxfId="19" priority="5">
      <formula>MOD(ROW(),2)=0</formula>
    </cfRule>
  </conditionalFormatting>
  <conditionalFormatting sqref="D13">
    <cfRule type="expression" dxfId="18" priority="4">
      <formula>MOD(ROW(),2)=0</formula>
    </cfRule>
  </conditionalFormatting>
  <conditionalFormatting sqref="B16">
    <cfRule type="expression" dxfId="17" priority="3">
      <formula>MOD(ROW(),2)=0</formula>
    </cfRule>
  </conditionalFormatting>
  <conditionalFormatting sqref="B23">
    <cfRule type="expression" dxfId="16" priority="2">
      <formula>MOD(ROW(),2)=0</formula>
    </cfRule>
  </conditionalFormatting>
  <conditionalFormatting sqref="D24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Lipanj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2025-08-13T07:12:57Z</dcterms:modified>
</cp:coreProperties>
</file>