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Korisnik\Desktop\"/>
    </mc:Choice>
  </mc:AlternateContent>
  <bookViews>
    <workbookView xWindow="0" yWindow="0" windowWidth="28800" windowHeight="12300" firstSheet="1" activeTab="1"/>
  </bookViews>
  <sheets>
    <sheet name="SIJEČANJ " sheetId="1" state="hidden" r:id="rId1"/>
    <sheet name="VELJAČAA" sheetId="9" r:id="rId2"/>
    <sheet name="VELJAČA" sheetId="7" state="hidden" r:id="rId3"/>
  </sheets>
  <definedNames>
    <definedName name="Br_fakture" localSheetId="2">#REF!</definedName>
    <definedName name="Br_fakture" localSheetId="1">#REF!</definedName>
    <definedName name="Br_fakture">#REF!</definedName>
    <definedName name="NazivTvrtke" localSheetId="2">VELJAČA!#REF!</definedName>
    <definedName name="NazivTvrtke" localSheetId="1">VELJAČAA!#REF!</definedName>
    <definedName name="NazivTvrtke">'SIJEČANJ '!#REF!</definedName>
    <definedName name="PojedinostiOBrFakture">"PojedinostiOFakturi[Br fakture]"</definedName>
    <definedName name="rngInvoice" localSheetId="2">VELJAČA!#REF!</definedName>
    <definedName name="rngInvoice" localSheetId="1">VELJAČAA!#REF!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9" l="1" a="1"/>
  <c r="B42" i="9" s="1"/>
  <c r="C42" i="9" a="1"/>
  <c r="C42" i="9" s="1"/>
  <c r="B37" i="9" a="1"/>
  <c r="B37" i="9" s="1"/>
  <c r="C37" i="9" a="1"/>
  <c r="C37" i="9" s="1"/>
  <c r="B38" i="9" a="1"/>
  <c r="B38" i="9" s="1"/>
  <c r="C38" i="9" a="1"/>
  <c r="C38" i="9" s="1"/>
  <c r="B39" i="9" a="1"/>
  <c r="B39" i="9" s="1"/>
  <c r="C39" i="9" a="1"/>
  <c r="C39" i="9" s="1"/>
  <c r="B40" i="9" a="1"/>
  <c r="B40" i="9" s="1"/>
  <c r="C40" i="9" a="1"/>
  <c r="C40" i="9" s="1"/>
  <c r="B41" i="9" a="1"/>
  <c r="B41" i="9" s="1"/>
  <c r="C41" i="9" a="1"/>
  <c r="C41" i="9" s="1"/>
  <c r="F38" i="1" l="1"/>
  <c r="F43" i="9" l="1"/>
</calcChain>
</file>

<file path=xl/sharedStrings.xml><?xml version="1.0" encoding="utf-8"?>
<sst xmlns="http://schemas.openxmlformats.org/spreadsheetml/2006/main" count="293" uniqueCount="124">
  <si>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</si>
  <si>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</si>
  <si>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</si>
  <si>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</si>
  <si>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</si>
  <si>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</si>
  <si>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</si>
  <si>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</si>
  <si>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</si>
  <si>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</si>
  <si>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</si>
  <si>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</si>
  <si>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</si>
  <si>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</si>
  <si>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</si>
  <si>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</si>
  <si>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</si>
  <si>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</si>
  <si>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</si>
  <si>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</si>
  <si>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</si>
  <si>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</si>
  <si>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</si>
  <si>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</si>
  <si>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</si>
  <si>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</si>
  <si>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</si>
  <si>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</si>
  <si>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</si>
  <si>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</si>
  <si>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</si>
  <si>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</si>
  <si>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</si>
  <si>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</si>
  <si>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</si>
  <si>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</si>
  <si>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</si>
  <si>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</si>
  <si>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</si>
  <si>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</si>
  <si>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</si>
  <si>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</si>
  <si>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</si>
  <si>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</si>
  <si>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</si>
  <si>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</si>
  <si>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</si>
  <si>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</si>
  <si>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</si>
  <si>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</si>
  <si>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</si>
  <si>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</si>
  <si>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</si>
  <si>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</si>
  <si>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</si>
  <si>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</si>
  <si>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</si>
  <si>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</si>
  <si>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</si>
  <si>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</si>
  <si>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</si>
  <si>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</si>
  <si>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</si>
  <si>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</si>
  <si>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</si>
  <si>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</si>
  <si>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</si>
  <si>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</si>
  <si>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</si>
  <si>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</si>
  <si>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</si>
  <si>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</si>
  <si>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</si>
  <si>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</si>
  <si>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</si>
  <si>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</si>
  <si>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</si>
  <si>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</si>
  <si>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</si>
  <si>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</si>
  <si>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</si>
  <si>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</si>
  <si>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CANOFAX</t>
  </si>
  <si>
    <t>BJELOVAR</t>
  </si>
  <si>
    <t>32211 - UREDSKI MATERIJAL</t>
  </si>
  <si>
    <t>BRANA</t>
  </si>
  <si>
    <t>32931 - REPREZENTACIJA</t>
  </si>
  <si>
    <t>32999 - OSTALI NESPOMENUTI RASHODI POSLOVANJA</t>
  </si>
  <si>
    <t>MOJ DOM SALON PODNIH OBLOGA</t>
  </si>
  <si>
    <t xml:space="preserve">PEVEX D.D. </t>
  </si>
  <si>
    <t>SESVETE</t>
  </si>
  <si>
    <t>32251 - SITNI INVENTAR</t>
  </si>
  <si>
    <t xml:space="preserve">GRAD VIROVITICA </t>
  </si>
  <si>
    <t>32349 - OSTALE KOMUNALNE USLUGE</t>
  </si>
  <si>
    <t>VACOM D.O.O.</t>
  </si>
  <si>
    <t>DARUVAR</t>
  </si>
  <si>
    <t>42211 - RAČUNALA I RAČUNALNA OPREMA</t>
  </si>
  <si>
    <t>TRGOVAČKO FASADERSKI OBRT "DUGA"</t>
  </si>
  <si>
    <t>PITOMAČA</t>
  </si>
  <si>
    <t>32329 - OSTALE USLUGE TEKUĆEG I INVESTICIJSKOG ODRŽAVANJA</t>
  </si>
  <si>
    <t>HERMINA USLUGE D.O.O.</t>
  </si>
  <si>
    <t>VUKOVAR</t>
  </si>
  <si>
    <t>32131 - SEMINARI</t>
  </si>
  <si>
    <t>TELEMACH HRVATSKA D.O.O.</t>
  </si>
  <si>
    <t>HRVATSKI TELEKOM D.D.</t>
  </si>
  <si>
    <t>32312 - USLUGE TELEFONA</t>
  </si>
  <si>
    <t>POINT-IKT D.O.O.</t>
  </si>
  <si>
    <t>VARAŽDIN</t>
  </si>
  <si>
    <t>VIRKOM D.O.O.</t>
  </si>
  <si>
    <t>ZANATPROMET - TRGOVINA D.O.O.</t>
  </si>
  <si>
    <t>HP-HRVATSKA POŠTA D.D.</t>
  </si>
  <si>
    <t>VELIKA GORICA</t>
  </si>
  <si>
    <t>HEP-OPSKRBA D.O.O.</t>
  </si>
  <si>
    <t>MEĐIMURJE-PLIN D.O.O.</t>
  </si>
  <si>
    <t>ČAKOVEC</t>
  </si>
  <si>
    <t>34349 - OSTALI NESPOMENUTI FINANCIJSKI RASHODI</t>
  </si>
  <si>
    <t>ŠKOLSKA KNJIGA D.D.</t>
  </si>
  <si>
    <t xml:space="preserve">32214 - MATERIJAL I SREDSTVA ZA ČIŠĆENJE I ODRŽAVANJE </t>
  </si>
  <si>
    <t>FINANCIJSKA AGENCIJA</t>
  </si>
  <si>
    <t xml:space="preserve">34312 - USLUGE PLATNOG PROMETA </t>
  </si>
  <si>
    <t>HEP-PLIN D.O.O.</t>
  </si>
  <si>
    <t>A1 HRVATSKA D.O.O.</t>
  </si>
  <si>
    <t>31215 - NAKNADE ZA BOLEST, INVALIDNOST I SMRTNI SLUČAJ</t>
  </si>
  <si>
    <t xml:space="preserve">32372 - UGOVORI O DJELU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</si>
</sst>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31" fillId="2" borderId="1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95"/>
      <tableStyleElement type="headerRow" dxfId="94"/>
      <tableStyleElement type="totalRow" dxfId="93"/>
      <tableStyleElement type="firstColumn" dxfId="92"/>
      <tableStyleElement type="lastColumn" dxfId="91"/>
      <tableStyleElement type="firstRowStripe" dxfId="90"/>
      <tableStyleElement type="firstColumnStripe" dxfId="8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F38" dataDxfId="88" totalsRowDxfId="87">
  <autoFilter ref="A6:F38">
    <filterColumn colId="0" hiddenButton="1"/>
    <filterColumn colId="1" hiddenButton="1"/>
    <filterColumn colId="2" hiddenButton="1"/>
    <filterColumn colId="5" hiddenButton="1"/>
  </autoFilter>
  <tableColumns count="6">
    <tableColumn id="7" name="Naziv primatelja" dataDxfId="86" totalsRowDxfId="85">
      <calculatedColumnFormula array="1">IFERROR(INDEX(#REF!,SMALL(IF(#REF!=rngInvoice,ROW(#REF!)-ROW(#REF!)), ROW(1:1)), MATCH($A$6,#REF!, 0)),"")</calculatedColumnFormula>
    </tableColumn>
    <tableColumn id="8" name="OIB primatelja" dataDxfId="84" totalsRowDxfId="8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82" totalsRowDxfId="8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80" totalsRowDxfId="79"/>
    <tableColumn id="1" name="Naziv platitelja " dataDxfId="78" totalsRowDxfId="77"/>
    <tableColumn id="11" name="Iznos" totalsRowFunction="count" dataDxfId="76" totalsRowDxfId="7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F43" dataDxfId="74" totalsRowDxfId="73">
  <autoFilter ref="A6:F43">
    <filterColumn colId="0" hiddenButton="1"/>
    <filterColumn colId="1" hiddenButton="1"/>
    <filterColumn colId="2" hiddenButton="1"/>
    <filterColumn colId="5" hiddenButton="1"/>
  </autoFilter>
  <tableColumns count="6">
    <tableColumn id="7" name="Naziv primatelja" dataDxfId="72" totalsRowDxfId="71">
      <calculatedColumnFormula array="1">IFERROR(INDEX(#REF!,SMALL(IF(#REF!=rngInvoice,ROW(#REF!)-ROW(#REF!)), ROW(1:1)), MATCH($A$6,#REF!, 0)),"")</calculatedColumnFormula>
    </tableColumn>
    <tableColumn id="8" name="OIB primatelja" dataDxfId="70" totalsRowDxfId="6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68" totalsRowDxfId="6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66" totalsRowDxfId="65"/>
    <tableColumn id="1" name="Naziv platitelja " dataDxfId="64" totalsRowDxfId="63"/>
    <tableColumn id="11" name="Iznos" totalsRowFunction="count" dataDxfId="62" totalsRowDxfId="6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2" displayName="FakturaProjekta2" ref="A6:E37" headerRowDxfId="60" dataDxfId="59" totalsRowDxfId="58" headerRowCellStyle="Naslov 3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" totalsRowDxfId="56"/>
    <tableColumn id="8" name="OIB primatelja" dataDxfId="55" totalsRowDxfId="54" dataCellStyle="Normalno"/>
    <tableColumn id="10" name="Sjedište primatelja" dataDxfId="53" totalsRowDxfId="52" dataCellStyle="Normalno"/>
    <tableColumn id="3" name="Vrsta rashoda i izdatka" dataDxfId="51" totalsRowDxfId="50"/>
    <tableColumn id="11" name="Iznos" totalsRowFunction="count" dataDxfId="49" totalsRowDxfId="4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14</v>
      </c>
      <c r="B1" s="37"/>
      <c r="C1" s="37"/>
      <c r="D1" s="37"/>
      <c r="E1" s="37"/>
      <c r="F1" s="37"/>
      <c r="G1" s="3"/>
    </row>
    <row r="2" spans="1:8" ht="37.5" customHeight="1" thickTop="1" x14ac:dyDescent="0.25">
      <c r="A2" s="38" t="s">
        <v>15</v>
      </c>
      <c r="B2" s="38"/>
      <c r="C2" s="23" t="s">
        <v>17</v>
      </c>
      <c r="D2" s="40" t="s">
        <v>18</v>
      </c>
      <c r="E2" s="40"/>
      <c r="F2" s="40"/>
      <c r="G2" s="4"/>
    </row>
    <row r="3" spans="1:8" ht="47.25" customHeight="1" x14ac:dyDescent="0.25">
      <c r="A3" s="39" t="s">
        <v>16</v>
      </c>
      <c r="B3" s="39"/>
      <c r="C3" s="30" t="s">
        <v>79</v>
      </c>
      <c r="D3" s="41"/>
      <c r="E3" s="41"/>
      <c r="F3" s="41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6" t="s">
        <v>12</v>
      </c>
      <c r="B5" s="36"/>
      <c r="C5" s="36"/>
      <c r="D5" s="36"/>
      <c r="E5" s="36"/>
      <c r="F5" s="36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47" priority="7">
      <formula>MOD(ROW(),2)=0</formula>
    </cfRule>
  </conditionalFormatting>
  <conditionalFormatting sqref="A7:E7 A8:D11 E8:E31">
    <cfRule type="expression" dxfId="46" priority="6">
      <formula>MOD(ROW(),2)=0</formula>
    </cfRule>
  </conditionalFormatting>
  <conditionalFormatting sqref="C12:D16 D18 C19:D22 A23:D24 A25:C26 C17 A27:D31 A32:E37">
    <cfRule type="expression" dxfId="45" priority="25">
      <formula>MOD(ROW(),2)=0</formula>
    </cfRule>
  </conditionalFormatting>
  <conditionalFormatting sqref="D25:D26">
    <cfRule type="expression" dxfId="44" priority="3">
      <formula>MOD(ROW(),2)=0</formula>
    </cfRule>
  </conditionalFormatting>
  <conditionalFormatting sqref="F7:F38">
    <cfRule type="expression" dxfId="43" priority="4">
      <formula>MOD(ROW(),2)=0</formula>
    </cfRule>
    <cfRule type="expression" dxfId="42" priority="5">
      <formula>MOD(ROW(),2)=1</formula>
    </cfRule>
  </conditionalFormatting>
  <conditionalFormatting sqref="D17">
    <cfRule type="expression" dxfId="4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H47"/>
  <sheetViews>
    <sheetView showGridLines="0" tabSelected="1" topLeftCell="A34" zoomScaleNormal="100" workbookViewId="0">
      <selection activeCell="A46" sqref="A46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7.28515625" style="8" customWidth="1"/>
    <col min="4" max="4" width="53.855468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14</v>
      </c>
      <c r="B1" s="37"/>
      <c r="C1" s="37"/>
      <c r="D1" s="37"/>
      <c r="E1" s="37"/>
      <c r="F1" s="37"/>
      <c r="G1" s="3"/>
    </row>
    <row r="2" spans="1:8" ht="37.5" customHeight="1" thickTop="1" x14ac:dyDescent="0.25">
      <c r="A2" s="38" t="s">
        <v>15</v>
      </c>
      <c r="B2" s="38"/>
      <c r="C2" s="33" t="s">
        <v>17</v>
      </c>
      <c r="D2" s="40" t="s">
        <v>18</v>
      </c>
      <c r="E2" s="40"/>
      <c r="F2" s="40"/>
      <c r="G2" s="4"/>
    </row>
    <row r="3" spans="1:8" ht="47.25" customHeight="1" x14ac:dyDescent="0.25">
      <c r="A3" s="39" t="s">
        <v>16</v>
      </c>
      <c r="B3" s="39"/>
      <c r="C3" s="34" t="s">
        <v>79</v>
      </c>
      <c r="D3" s="41"/>
      <c r="E3" s="41"/>
      <c r="F3" s="41"/>
      <c r="G3" s="4"/>
    </row>
    <row r="4" spans="1:8" ht="44.1" customHeight="1" x14ac:dyDescent="0.25">
      <c r="A4" s="32" t="s">
        <v>13</v>
      </c>
      <c r="B4" s="9"/>
      <c r="C4" s="9"/>
      <c r="D4" s="9"/>
      <c r="E4" s="9"/>
      <c r="F4" s="9"/>
    </row>
    <row r="5" spans="1:8" ht="44.1" customHeight="1" x14ac:dyDescent="0.25">
      <c r="A5" s="36" t="s">
        <v>12</v>
      </c>
      <c r="B5" s="36"/>
      <c r="C5" s="36"/>
      <c r="D5" s="36"/>
      <c r="E5" s="36"/>
      <c r="F5" s="36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5</v>
      </c>
      <c r="B7" s="10"/>
      <c r="C7" s="5"/>
      <c r="D7" s="11" t="s">
        <v>69</v>
      </c>
      <c r="E7" s="11" t="s">
        <v>68</v>
      </c>
      <c r="F7" s="12">
        <v>2472.29</v>
      </c>
      <c r="H7" s="28"/>
    </row>
    <row r="8" spans="1:8" s="2" customFormat="1" ht="33.75" customHeight="1" x14ac:dyDescent="0.25">
      <c r="A8" s="7" t="s">
        <v>82</v>
      </c>
      <c r="B8" s="10">
        <v>72755593710</v>
      </c>
      <c r="C8" s="5" t="s">
        <v>83</v>
      </c>
      <c r="D8" s="11" t="s">
        <v>84</v>
      </c>
      <c r="E8" s="11" t="s">
        <v>68</v>
      </c>
      <c r="F8" s="12">
        <v>1009.18</v>
      </c>
      <c r="H8" s="28"/>
    </row>
    <row r="9" spans="1:8" s="2" customFormat="1" ht="50.25" customHeight="1" x14ac:dyDescent="0.25">
      <c r="A9" s="7" t="s">
        <v>85</v>
      </c>
      <c r="B9" s="10">
        <v>84154988927</v>
      </c>
      <c r="C9" s="5" t="s">
        <v>22</v>
      </c>
      <c r="D9" s="11" t="s">
        <v>52</v>
      </c>
      <c r="E9" s="11" t="s">
        <v>67</v>
      </c>
      <c r="F9" s="12">
        <v>604.23</v>
      </c>
      <c r="H9" s="28"/>
    </row>
    <row r="10" spans="1:8" s="2" customFormat="1" ht="33.75" customHeight="1" x14ac:dyDescent="0.25">
      <c r="A10" s="7" t="s">
        <v>109</v>
      </c>
      <c r="B10" s="10">
        <v>48092682308</v>
      </c>
      <c r="C10" s="5" t="s">
        <v>22</v>
      </c>
      <c r="D10" s="5" t="s">
        <v>50</v>
      </c>
      <c r="E10" s="11" t="s">
        <v>68</v>
      </c>
      <c r="F10" s="12">
        <v>435.12</v>
      </c>
      <c r="H10" s="28"/>
    </row>
    <row r="11" spans="1:8" s="2" customFormat="1" ht="33.75" customHeight="1" x14ac:dyDescent="0.25">
      <c r="A11" s="7" t="s">
        <v>39</v>
      </c>
      <c r="B11" s="10">
        <v>95970838122</v>
      </c>
      <c r="C11" s="5" t="s">
        <v>22</v>
      </c>
      <c r="D11" s="5" t="s">
        <v>86</v>
      </c>
      <c r="E11" s="11" t="s">
        <v>68</v>
      </c>
      <c r="F11" s="12">
        <v>101.35</v>
      </c>
      <c r="H11" s="28"/>
    </row>
    <row r="12" spans="1:8" s="2" customFormat="1" ht="37.5" customHeight="1" x14ac:dyDescent="0.25">
      <c r="A12" s="7" t="s">
        <v>88</v>
      </c>
      <c r="B12" s="26">
        <v>60473318345</v>
      </c>
      <c r="C12" s="5" t="s">
        <v>22</v>
      </c>
      <c r="D12" s="11" t="s">
        <v>87</v>
      </c>
      <c r="E12" s="11" t="s">
        <v>67</v>
      </c>
      <c r="F12" s="12">
        <v>2199.94</v>
      </c>
      <c r="H12" s="28"/>
    </row>
    <row r="13" spans="1:8" s="2" customFormat="1" ht="40.5" customHeight="1" x14ac:dyDescent="0.25">
      <c r="A13" s="7" t="s">
        <v>89</v>
      </c>
      <c r="B13" s="16">
        <v>73660371074</v>
      </c>
      <c r="C13" s="5" t="s">
        <v>90</v>
      </c>
      <c r="D13" s="11" t="s">
        <v>91</v>
      </c>
      <c r="E13" s="11" t="s">
        <v>68</v>
      </c>
      <c r="F13" s="12">
        <v>109.53</v>
      </c>
      <c r="H13" s="28"/>
    </row>
    <row r="14" spans="1:8" s="2" customFormat="1" ht="40.5" customHeight="1" x14ac:dyDescent="0.25">
      <c r="A14" s="7" t="s">
        <v>92</v>
      </c>
      <c r="B14" s="22">
        <v>89075064271</v>
      </c>
      <c r="C14" s="5" t="s">
        <v>22</v>
      </c>
      <c r="D14" s="11" t="s">
        <v>93</v>
      </c>
      <c r="E14" s="11" t="s">
        <v>68</v>
      </c>
      <c r="F14" s="12">
        <v>1793</v>
      </c>
      <c r="H14" s="28"/>
    </row>
    <row r="15" spans="1:8" s="2" customFormat="1" ht="44.25" customHeight="1" x14ac:dyDescent="0.25">
      <c r="A15" s="7" t="s">
        <v>94</v>
      </c>
      <c r="B15" s="16">
        <v>83341080203</v>
      </c>
      <c r="C15" s="5" t="s">
        <v>95</v>
      </c>
      <c r="D15" s="5" t="s">
        <v>96</v>
      </c>
      <c r="E15" s="11" t="s">
        <v>67</v>
      </c>
      <c r="F15" s="12">
        <v>1771.8</v>
      </c>
      <c r="H15" s="28"/>
    </row>
    <row r="16" spans="1:8" s="2" customFormat="1" ht="40.5" customHeight="1" x14ac:dyDescent="0.25">
      <c r="A16" s="7" t="s">
        <v>97</v>
      </c>
      <c r="B16" s="22">
        <v>57403752289</v>
      </c>
      <c r="C16" s="5" t="s">
        <v>98</v>
      </c>
      <c r="D16" s="11" t="s">
        <v>26</v>
      </c>
      <c r="E16" s="11" t="s">
        <v>68</v>
      </c>
      <c r="F16" s="12">
        <v>10990</v>
      </c>
      <c r="H16" s="28"/>
    </row>
    <row r="17" spans="1:8" s="2" customFormat="1" ht="40.5" customHeight="1" x14ac:dyDescent="0.25">
      <c r="A17" s="7" t="s">
        <v>97</v>
      </c>
      <c r="B17" s="22">
        <v>57403752289</v>
      </c>
      <c r="C17" s="5" t="s">
        <v>98</v>
      </c>
      <c r="D17" s="11" t="s">
        <v>99</v>
      </c>
      <c r="E17" s="11" t="s">
        <v>68</v>
      </c>
      <c r="F17" s="12">
        <v>10990</v>
      </c>
      <c r="H17" s="28"/>
    </row>
    <row r="18" spans="1:8" s="2" customFormat="1" ht="51.75" customHeight="1" x14ac:dyDescent="0.25">
      <c r="A18" s="7" t="s">
        <v>100</v>
      </c>
      <c r="B18" s="22">
        <v>25358537422</v>
      </c>
      <c r="C18" s="5" t="s">
        <v>101</v>
      </c>
      <c r="D18" s="5" t="s">
        <v>102</v>
      </c>
      <c r="E18" s="11" t="s">
        <v>68</v>
      </c>
      <c r="F18" s="12">
        <v>50</v>
      </c>
      <c r="H18" s="28"/>
    </row>
    <row r="19" spans="1:8" s="2" customFormat="1" ht="40.5" customHeight="1" x14ac:dyDescent="0.25">
      <c r="A19" s="7" t="s">
        <v>103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104</v>
      </c>
      <c r="B20" s="22">
        <v>81793146560</v>
      </c>
      <c r="C20" s="5" t="s">
        <v>3</v>
      </c>
      <c r="D20" s="5" t="s">
        <v>105</v>
      </c>
      <c r="E20" s="11" t="s">
        <v>68</v>
      </c>
      <c r="F20" s="12">
        <v>11.61</v>
      </c>
      <c r="H20" s="28"/>
    </row>
    <row r="21" spans="1:8" s="2" customFormat="1" ht="40.5" customHeight="1" x14ac:dyDescent="0.25">
      <c r="A21" s="7" t="s">
        <v>106</v>
      </c>
      <c r="B21" s="16">
        <v>80947211460</v>
      </c>
      <c r="C21" s="5" t="s">
        <v>107</v>
      </c>
      <c r="D21" s="5" t="s">
        <v>59</v>
      </c>
      <c r="E21" s="11" t="s">
        <v>68</v>
      </c>
      <c r="F21" s="12">
        <v>89.59</v>
      </c>
      <c r="H21" s="28"/>
    </row>
    <row r="22" spans="1:8" s="2" customFormat="1" ht="50.25" customHeight="1" x14ac:dyDescent="0.25">
      <c r="A22" s="14" t="s">
        <v>108</v>
      </c>
      <c r="B22" s="22">
        <v>55802054231</v>
      </c>
      <c r="C22" s="5" t="s">
        <v>22</v>
      </c>
      <c r="D22" s="5" t="s">
        <v>46</v>
      </c>
      <c r="E22" s="11" t="s">
        <v>68</v>
      </c>
      <c r="F22" s="12">
        <v>324.54000000000002</v>
      </c>
      <c r="H22" s="28"/>
    </row>
    <row r="23" spans="1:8" s="2" customFormat="1" ht="36.75" customHeight="1" x14ac:dyDescent="0.25">
      <c r="A23" s="7" t="s">
        <v>31</v>
      </c>
      <c r="B23" s="10">
        <v>54521868069</v>
      </c>
      <c r="C23" s="5" t="s">
        <v>22</v>
      </c>
      <c r="D23" s="11" t="s">
        <v>29</v>
      </c>
      <c r="E23" s="11" t="s">
        <v>68</v>
      </c>
      <c r="F23" s="12">
        <v>65.349999999999994</v>
      </c>
      <c r="H23" s="28"/>
    </row>
    <row r="24" spans="1:8" s="2" customFormat="1" ht="48" customHeight="1" x14ac:dyDescent="0.25">
      <c r="A24" s="14" t="s">
        <v>110</v>
      </c>
      <c r="B24" s="10">
        <v>87311810356</v>
      </c>
      <c r="C24" s="5" t="s">
        <v>111</v>
      </c>
      <c r="D24" s="11" t="s">
        <v>35</v>
      </c>
      <c r="E24" s="11" t="s">
        <v>68</v>
      </c>
      <c r="F24" s="12">
        <v>39.520000000000003</v>
      </c>
      <c r="H24" s="28"/>
    </row>
    <row r="25" spans="1:8" s="2" customFormat="1" ht="33.75" customHeight="1" x14ac:dyDescent="0.25">
      <c r="A25" s="14" t="s">
        <v>112</v>
      </c>
      <c r="B25" s="10">
        <v>63073332379</v>
      </c>
      <c r="C25" s="5" t="s">
        <v>3</v>
      </c>
      <c r="D25" s="11" t="s">
        <v>32</v>
      </c>
      <c r="E25" s="11" t="s">
        <v>68</v>
      </c>
      <c r="F25" s="12">
        <v>1848.2</v>
      </c>
      <c r="H25" s="28"/>
    </row>
    <row r="26" spans="1:8" s="2" customFormat="1" ht="33.75" customHeight="1" x14ac:dyDescent="0.25">
      <c r="A26" s="7" t="s">
        <v>113</v>
      </c>
      <c r="B26" s="10">
        <v>29035933600</v>
      </c>
      <c r="C26" s="5" t="s">
        <v>114</v>
      </c>
      <c r="D26" s="11" t="s">
        <v>115</v>
      </c>
      <c r="E26" s="11" t="s">
        <v>67</v>
      </c>
      <c r="F26" s="12">
        <v>12.66</v>
      </c>
      <c r="H26" s="28"/>
    </row>
    <row r="27" spans="1:8" s="2" customFormat="1" ht="42.75" customHeight="1" x14ac:dyDescent="0.25">
      <c r="A27" s="7" t="s">
        <v>116</v>
      </c>
      <c r="B27" s="10">
        <v>38967655335</v>
      </c>
      <c r="C27" s="5" t="s">
        <v>3</v>
      </c>
      <c r="D27" s="11" t="s">
        <v>57</v>
      </c>
      <c r="E27" s="11" t="s">
        <v>68</v>
      </c>
      <c r="F27" s="12">
        <v>27</v>
      </c>
      <c r="H27" s="28"/>
    </row>
    <row r="28" spans="1:8" s="2" customFormat="1" ht="48.75" customHeight="1" x14ac:dyDescent="0.25">
      <c r="A28" s="7" t="s">
        <v>39</v>
      </c>
      <c r="B28" s="10">
        <v>95970838122</v>
      </c>
      <c r="C28" s="5" t="s">
        <v>22</v>
      </c>
      <c r="D28" s="11" t="s">
        <v>117</v>
      </c>
      <c r="E28" s="11" t="s">
        <v>68</v>
      </c>
      <c r="F28" s="12">
        <v>517.26</v>
      </c>
      <c r="H28" s="28"/>
    </row>
    <row r="29" spans="1:8" s="2" customFormat="1" ht="51.75" customHeight="1" x14ac:dyDescent="0.25">
      <c r="A29" s="7" t="s">
        <v>118</v>
      </c>
      <c r="B29" s="10">
        <v>85821130368</v>
      </c>
      <c r="C29" s="5" t="s">
        <v>3</v>
      </c>
      <c r="D29" s="11" t="s">
        <v>119</v>
      </c>
      <c r="E29" s="11" t="s">
        <v>68</v>
      </c>
      <c r="F29" s="12">
        <v>1.66</v>
      </c>
      <c r="H29" s="28"/>
    </row>
    <row r="30" spans="1:8" s="2" customFormat="1" ht="33.950000000000003" customHeight="1" x14ac:dyDescent="0.25">
      <c r="A30" s="7" t="s">
        <v>58</v>
      </c>
      <c r="B30" s="10">
        <v>14506572540</v>
      </c>
      <c r="C30" s="5" t="s">
        <v>3</v>
      </c>
      <c r="D30" s="5" t="s">
        <v>59</v>
      </c>
      <c r="E30" s="11" t="s">
        <v>68</v>
      </c>
      <c r="F30" s="12">
        <v>315.44</v>
      </c>
      <c r="H30" s="28"/>
    </row>
    <row r="31" spans="1:8" s="2" customFormat="1" ht="33.950000000000003" customHeight="1" x14ac:dyDescent="0.25">
      <c r="A31" s="7" t="s">
        <v>49</v>
      </c>
      <c r="B31" s="10">
        <v>3444881671</v>
      </c>
      <c r="C31" s="5" t="s">
        <v>22</v>
      </c>
      <c r="D31" s="5" t="s">
        <v>50</v>
      </c>
      <c r="E31" s="11" t="s">
        <v>68</v>
      </c>
      <c r="F31" s="12">
        <v>283.68</v>
      </c>
      <c r="H31" s="28"/>
    </row>
    <row r="32" spans="1:8" s="2" customFormat="1" ht="33.950000000000003" customHeight="1" x14ac:dyDescent="0.25">
      <c r="A32" s="7" t="s">
        <v>120</v>
      </c>
      <c r="B32" s="10">
        <v>41317489366</v>
      </c>
      <c r="C32" s="5" t="s">
        <v>4</v>
      </c>
      <c r="D32" s="11" t="s">
        <v>48</v>
      </c>
      <c r="E32" s="11" t="s">
        <v>68</v>
      </c>
      <c r="F32" s="12">
        <v>13590.44</v>
      </c>
      <c r="H32" s="28"/>
    </row>
    <row r="33" spans="1:8" s="2" customFormat="1" ht="40.5" customHeight="1" x14ac:dyDescent="0.25">
      <c r="A33" s="14" t="s">
        <v>121</v>
      </c>
      <c r="B33" s="10">
        <v>29524210204</v>
      </c>
      <c r="C33" s="5" t="s">
        <v>3</v>
      </c>
      <c r="D33" s="11" t="s">
        <v>37</v>
      </c>
      <c r="E33" s="11" t="s">
        <v>68</v>
      </c>
      <c r="F33" s="12">
        <v>434.05</v>
      </c>
      <c r="H33" s="28"/>
    </row>
    <row r="34" spans="1:8" s="2" customFormat="1" ht="33.950000000000003" customHeight="1" x14ac:dyDescent="0.25">
      <c r="A34" s="7" t="s">
        <v>60</v>
      </c>
      <c r="B34" s="10">
        <v>60174672203</v>
      </c>
      <c r="C34" s="5" t="s">
        <v>61</v>
      </c>
      <c r="D34" s="11" t="s">
        <v>62</v>
      </c>
      <c r="E34" s="11" t="s">
        <v>68</v>
      </c>
      <c r="F34" s="12">
        <v>334.5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5" t="s">
        <v>71</v>
      </c>
      <c r="E35" s="11" t="s">
        <v>68</v>
      </c>
      <c r="F35" s="12">
        <v>45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63</v>
      </c>
      <c r="E36" s="11" t="s">
        <v>68</v>
      </c>
      <c r="F36" s="12">
        <v>82.6</v>
      </c>
      <c r="H36" s="28"/>
    </row>
    <row r="37" spans="1:8" s="2" customFormat="1" ht="33.950000000000003" customHeight="1" x14ac:dyDescent="0.25">
      <c r="A37" s="14" t="s">
        <v>70</v>
      </c>
      <c r="B37" s="10" t="str">
        <f t="array" ref="B37">IFERROR(INDEX(#REF!,SMALL(IF(#REF!=rngInvoice,ROW(#REF!)-ROW(#REF!)), ROW(31:31)), MATCH($B$6,#REF!, 0)),"")</f>
        <v/>
      </c>
      <c r="C37" s="5" t="str">
        <f t="array" ref="C37">IFERROR(INDEX(#REF!,SMALL(IF(#REF!=rngInvoice,ROW(#REF!)-ROW(#REF!)), ROW(31:31)), MATCH($C$6,#REF!, 0)),"")</f>
        <v/>
      </c>
      <c r="D37" s="11" t="s">
        <v>74</v>
      </c>
      <c r="E37" s="11" t="s">
        <v>73</v>
      </c>
      <c r="F37" s="12">
        <v>104204.98</v>
      </c>
      <c r="H37" s="28"/>
    </row>
    <row r="38" spans="1:8" s="2" customFormat="1" ht="33.950000000000003" customHeight="1" x14ac:dyDescent="0.25">
      <c r="A38" s="14" t="s">
        <v>70</v>
      </c>
      <c r="B38" s="10" t="str">
        <f t="array" ref="B38">IFERROR(INDEX(#REF!,SMALL(IF(#REF!=rngInvoice,ROW(#REF!)-ROW(#REF!)), ROW(31:31)), MATCH($B$6,#REF!, 0)),"")</f>
        <v/>
      </c>
      <c r="C38" s="5" t="str">
        <f t="array" ref="C38">IFERROR(INDEX(#REF!,SMALL(IF(#REF!=rngInvoice,ROW(#REF!)-ROW(#REF!)), ROW(31:31)), MATCH($C$6,#REF!, 0)),"")</f>
        <v/>
      </c>
      <c r="D38" s="11" t="s">
        <v>75</v>
      </c>
      <c r="E38" s="11" t="s">
        <v>73</v>
      </c>
      <c r="F38" s="12">
        <v>1176</v>
      </c>
      <c r="H38" s="28"/>
    </row>
    <row r="39" spans="1:8" s="2" customFormat="1" ht="33.950000000000003" customHeight="1" x14ac:dyDescent="0.25">
      <c r="A39" s="14" t="s">
        <v>70</v>
      </c>
      <c r="B39" s="10" t="str">
        <f t="array" ref="B39">IFERROR(INDEX(#REF!,SMALL(IF(#REF!=rngInvoice,ROW(#REF!)-ROW(#REF!)), ROW(31:31)), MATCH($B$6,#REF!, 0)),"")</f>
        <v/>
      </c>
      <c r="C39" s="5" t="str">
        <f t="array" ref="C39">IFERROR(INDEX(#REF!,SMALL(IF(#REF!=rngInvoice,ROW(#REF!)-ROW(#REF!)), ROW(31:31)), MATCH($C$6,#REF!, 0)),"")</f>
        <v/>
      </c>
      <c r="D39" s="5" t="s">
        <v>122</v>
      </c>
      <c r="E39" s="11" t="s">
        <v>73</v>
      </c>
      <c r="F39" s="12">
        <v>882.88</v>
      </c>
      <c r="H39" s="28"/>
    </row>
    <row r="40" spans="1:8" s="2" customFormat="1" ht="33.950000000000003" customHeight="1" x14ac:dyDescent="0.25">
      <c r="A40" s="14" t="s">
        <v>70</v>
      </c>
      <c r="B40" s="10" t="str">
        <f t="array" ref="B40">IFERROR(INDEX(#REF!,SMALL(IF(#REF!=rngInvoice,ROW(#REF!)-ROW(#REF!)), ROW(31:31)), MATCH($B$6,#REF!, 0)),"")</f>
        <v/>
      </c>
      <c r="C40" s="5" t="str">
        <f t="array" ref="C40">IFERROR(INDEX(#REF!,SMALL(IF(#REF!=rngInvoice,ROW(#REF!)-ROW(#REF!)), ROW(31:31)), MATCH($C$6,#REF!, 0)),"")</f>
        <v/>
      </c>
      <c r="D40" s="11" t="s">
        <v>78</v>
      </c>
      <c r="E40" s="11" t="s">
        <v>73</v>
      </c>
      <c r="F40" s="12">
        <v>17193.77</v>
      </c>
      <c r="H40" s="28"/>
    </row>
    <row r="41" spans="1:8" s="2" customFormat="1" ht="33.950000000000003" customHeight="1" x14ac:dyDescent="0.25">
      <c r="A41" s="14" t="s">
        <v>70</v>
      </c>
      <c r="B41" s="10" t="str">
        <f t="array" ref="B41">IFERROR(INDEX(#REF!,SMALL(IF(#REF!=rngInvoice,ROW(#REF!)-ROW(#REF!)), ROW(31:31)), MATCH($B$6,#REF!, 0)),"")</f>
        <v/>
      </c>
      <c r="C41" s="5" t="str">
        <f t="array" ref="C41">IFERROR(INDEX(#REF!,SMALL(IF(#REF!=rngInvoice,ROW(#REF!)-ROW(#REF!)), ROW(31:31)), MATCH($C$6,#REF!, 0)),"")</f>
        <v/>
      </c>
      <c r="D41" s="5" t="s">
        <v>123</v>
      </c>
      <c r="E41" s="11" t="s">
        <v>73</v>
      </c>
      <c r="F41" s="12">
        <v>1546.04</v>
      </c>
      <c r="H41" s="28"/>
    </row>
    <row r="42" spans="1:8" s="2" customFormat="1" ht="33.950000000000003" customHeight="1" x14ac:dyDescent="0.25">
      <c r="A42" s="7" t="s">
        <v>6</v>
      </c>
      <c r="B42" s="10" t="str">
        <f t="array" ref="B42">IFERROR(INDEX(#REF!,SMALL(IF(#REF!=rngInvoice,ROW(#REF!)-ROW(#REF!)), ROW(36:36)), MATCH($B$6,#REF!, 0)),"")</f>
        <v/>
      </c>
      <c r="C42" s="5" t="str">
        <f t="array" ref="C42">IFERROR(INDEX(#REF!,SMALL(IF(#REF!=rngInvoice,ROW(#REF!)-ROW(#REF!)), ROW(36:36)), MATCH($C$6,#REF!, 0)),"")</f>
        <v/>
      </c>
      <c r="D42" s="11" t="s">
        <v>72</v>
      </c>
      <c r="E42" s="11" t="s">
        <v>73</v>
      </c>
      <c r="F42" s="12">
        <v>280</v>
      </c>
      <c r="H42" s="28"/>
    </row>
    <row r="43" spans="1:8" s="21" customFormat="1" ht="33.950000000000003" customHeight="1" x14ac:dyDescent="0.25">
      <c r="A43" s="17" t="s">
        <v>7</v>
      </c>
      <c r="B43" s="18"/>
      <c r="C43" s="19"/>
      <c r="D43" s="19"/>
      <c r="E43" s="19"/>
      <c r="F43" s="20">
        <f>SUM(F7:F42)</f>
        <v>175865.07</v>
      </c>
      <c r="H43" s="29"/>
    </row>
    <row r="47" spans="1:8" ht="33.950000000000003" customHeight="1" x14ac:dyDescent="0.25">
      <c r="C47" s="35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8 A43:E43 A12:A22">
    <cfRule type="expression" dxfId="40" priority="25">
      <formula>MOD(ROW(),2)=0</formula>
    </cfRule>
  </conditionalFormatting>
  <conditionalFormatting sqref="A7:C7 A8:D11 E7:E31">
    <cfRule type="expression" dxfId="39" priority="24">
      <formula>MOD(ROW(),2)=0</formula>
    </cfRule>
  </conditionalFormatting>
  <conditionalFormatting sqref="C12:D16 D18 A23:D24 A25:C26 C17 A27:D27 A32:E33 C19:D22 A29:D30 C28:D28 A31:C31 A35:C36 E34:E36 B37:C42">
    <cfRule type="expression" dxfId="38" priority="26">
      <formula>MOD(ROW(),2)=0</formula>
    </cfRule>
  </conditionalFormatting>
  <conditionalFormatting sqref="D25:D26">
    <cfRule type="expression" dxfId="37" priority="21">
      <formula>MOD(ROW(),2)=0</formula>
    </cfRule>
  </conditionalFormatting>
  <conditionalFormatting sqref="F7:F43">
    <cfRule type="expression" dxfId="36" priority="22">
      <formula>MOD(ROW(),2)=0</formula>
    </cfRule>
    <cfRule type="expression" dxfId="35" priority="23">
      <formula>MOD(ROW(),2)=1</formula>
    </cfRule>
  </conditionalFormatting>
  <conditionalFormatting sqref="D17">
    <cfRule type="expression" dxfId="34" priority="20">
      <formula>MOD(ROW(),2)=0</formula>
    </cfRule>
  </conditionalFormatting>
  <conditionalFormatting sqref="D7">
    <cfRule type="expression" dxfId="33" priority="19">
      <formula>MOD(ROW(),2)=0</formula>
    </cfRule>
  </conditionalFormatting>
  <conditionalFormatting sqref="A28">
    <cfRule type="expression" dxfId="32" priority="18">
      <formula>MOD(ROW(),2)=0</formula>
    </cfRule>
  </conditionalFormatting>
  <conditionalFormatting sqref="B28">
    <cfRule type="expression" dxfId="31" priority="17">
      <formula>MOD(ROW(),2)=0</formula>
    </cfRule>
  </conditionalFormatting>
  <conditionalFormatting sqref="D31">
    <cfRule type="expression" dxfId="30" priority="16">
      <formula>MOD(ROW(),2)=0</formula>
    </cfRule>
  </conditionalFormatting>
  <conditionalFormatting sqref="A34">
    <cfRule type="expression" dxfId="29" priority="15">
      <formula>MOD(ROW(),2)=0</formula>
    </cfRule>
  </conditionalFormatting>
  <conditionalFormatting sqref="B34">
    <cfRule type="expression" dxfId="28" priority="14">
      <formula>MOD(ROW(),2)=0</formula>
    </cfRule>
  </conditionalFormatting>
  <conditionalFormatting sqref="C34">
    <cfRule type="expression" dxfId="27" priority="13">
      <formula>MOD(ROW(),2)=0</formula>
    </cfRule>
  </conditionalFormatting>
  <conditionalFormatting sqref="D34">
    <cfRule type="expression" dxfId="26" priority="12">
      <formula>MOD(ROW(),2)=0</formula>
    </cfRule>
  </conditionalFormatting>
  <conditionalFormatting sqref="D35">
    <cfRule type="expression" dxfId="25" priority="11">
      <formula>MOD(ROW(),2)=0</formula>
    </cfRule>
  </conditionalFormatting>
  <conditionalFormatting sqref="D36 D39 D41">
    <cfRule type="expression" dxfId="24" priority="10">
      <formula>MOD(ROW(),2)=0</formula>
    </cfRule>
  </conditionalFormatting>
  <conditionalFormatting sqref="C47">
    <cfRule type="expression" dxfId="23" priority="9">
      <formula>MOD(ROW(),2)=0</formula>
    </cfRule>
  </conditionalFormatting>
  <conditionalFormatting sqref="A37:A41">
    <cfRule type="expression" dxfId="22" priority="8">
      <formula>MOD(ROW(),2)=0</formula>
    </cfRule>
  </conditionalFormatting>
  <conditionalFormatting sqref="D37">
    <cfRule type="expression" dxfId="21" priority="7">
      <formula>MOD(ROW(),2)=0</formula>
    </cfRule>
  </conditionalFormatting>
  <conditionalFormatting sqref="E37:E41">
    <cfRule type="expression" dxfId="20" priority="6">
      <formula>MOD(ROW(),2)=0</formula>
    </cfRule>
  </conditionalFormatting>
  <conditionalFormatting sqref="D38">
    <cfRule type="expression" dxfId="19" priority="5">
      <formula>MOD(ROW(),2)=0</formula>
    </cfRule>
  </conditionalFormatting>
  <conditionalFormatting sqref="D40">
    <cfRule type="expression" dxfId="18" priority="4">
      <formula>MOD(ROW(),2)=0</formula>
    </cfRule>
  </conditionalFormatting>
  <conditionalFormatting sqref="A42">
    <cfRule type="expression" dxfId="17" priority="3">
      <formula>MOD(ROW(),2)=0</formula>
    </cfRule>
  </conditionalFormatting>
  <conditionalFormatting sqref="D42">
    <cfRule type="expression" dxfId="16" priority="2">
      <formula>MOD(ROW(),2)=0</formula>
    </cfRule>
  </conditionalFormatting>
  <conditionalFormatting sqref="E42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7" t="s">
        <v>64</v>
      </c>
      <c r="B1" s="37"/>
      <c r="C1" s="37"/>
      <c r="D1" s="37"/>
      <c r="E1" s="37"/>
      <c r="F1" s="3"/>
    </row>
    <row r="2" spans="1:6" ht="24" customHeight="1" thickTop="1" x14ac:dyDescent="0.25">
      <c r="A2" s="38" t="s">
        <v>15</v>
      </c>
      <c r="B2" s="38"/>
      <c r="C2" s="23" t="s">
        <v>0</v>
      </c>
      <c r="D2" s="40" t="s">
        <v>81</v>
      </c>
      <c r="E2" s="40"/>
      <c r="F2" s="4"/>
    </row>
    <row r="3" spans="1:6" ht="49.5" customHeight="1" x14ac:dyDescent="0.25">
      <c r="A3" s="39" t="s">
        <v>65</v>
      </c>
      <c r="B3" s="39"/>
      <c r="C3" s="24" t="s">
        <v>80</v>
      </c>
      <c r="D3" s="41"/>
      <c r="E3" s="41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6" t="s">
        <v>12</v>
      </c>
      <c r="B5" s="36"/>
      <c r="C5" s="36"/>
      <c r="D5" s="36"/>
      <c r="E5" s="36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VELJAČAA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2024-03-15T11:19:02Z</dcterms:modified>
</cp:coreProperties>
</file>